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MF-15_02\Desktop\FAZENDA\PAC_PLANO_CONTRATAÇOES_ANUAL\2026\"/>
    </mc:Choice>
  </mc:AlternateContent>
  <bookViews>
    <workbookView xWindow="0" yWindow="0" windowWidth="28800" windowHeight="12435"/>
  </bookViews>
  <sheets>
    <sheet name="Modelo PAC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G16" i="1"/>
  <c r="G80" i="1"/>
  <c r="G81" i="1"/>
  <c r="G31" i="1"/>
  <c r="G130" i="1"/>
  <c r="G117" i="1"/>
  <c r="G96" i="1"/>
  <c r="G79" i="1"/>
  <c r="G155" i="1"/>
  <c r="G171" i="1"/>
  <c r="G221" i="1"/>
  <c r="G203" i="1"/>
  <c r="G200" i="1"/>
  <c r="G220" i="1" l="1"/>
  <c r="G214" i="1"/>
  <c r="G212" i="1"/>
  <c r="G210" i="1"/>
  <c r="G209" i="1"/>
  <c r="G208" i="1"/>
  <c r="G204" i="1"/>
  <c r="G199" i="1"/>
  <c r="G197" i="1"/>
  <c r="G193" i="1"/>
  <c r="G202" i="1"/>
  <c r="G187" i="1"/>
  <c r="G185" i="1" l="1"/>
  <c r="G183" i="1"/>
  <c r="G182" i="1"/>
  <c r="G179" i="1"/>
  <c r="G178" i="1" l="1"/>
  <c r="G169" i="1"/>
  <c r="G165" i="1"/>
  <c r="G162" i="1"/>
  <c r="G161" i="1"/>
  <c r="G160" i="1"/>
  <c r="G159" i="1"/>
  <c r="G158" i="1"/>
  <c r="G154" i="1"/>
  <c r="G144" i="1"/>
  <c r="G143" i="1"/>
  <c r="G142" i="1"/>
  <c r="G139" i="1" l="1"/>
  <c r="G136" i="1"/>
  <c r="G135" i="1"/>
  <c r="G134" i="1"/>
  <c r="G133" i="1"/>
  <c r="G131" i="1"/>
  <c r="G122" i="1" l="1"/>
  <c r="G116" i="1"/>
  <c r="G113" i="1"/>
  <c r="G112" i="1"/>
  <c r="G95" i="1"/>
  <c r="G93" i="1"/>
  <c r="G92" i="1"/>
  <c r="G91" i="1"/>
  <c r="G90" i="1"/>
  <c r="G89" i="1"/>
  <c r="G78" i="1"/>
  <c r="G76" i="1"/>
  <c r="G75" i="1"/>
  <c r="G205" i="1"/>
  <c r="G198" i="1"/>
  <c r="G74" i="1"/>
  <c r="G73" i="1"/>
  <c r="G71" i="1" l="1"/>
  <c r="G62" i="1"/>
  <c r="G61" i="1"/>
  <c r="G60" i="1"/>
  <c r="G59" i="1"/>
  <c r="G34" i="1"/>
  <c r="G32" i="1"/>
  <c r="G22" i="1"/>
  <c r="G84" i="1" l="1"/>
  <c r="G9" i="1"/>
  <c r="G8" i="1"/>
  <c r="G37" i="1" l="1"/>
  <c r="G5" i="1"/>
  <c r="G4" i="1"/>
  <c r="G52" i="1" l="1"/>
  <c r="F52" i="1"/>
  <c r="F51" i="1"/>
  <c r="G51" i="1" s="1"/>
  <c r="G50" i="1"/>
  <c r="G219" i="1" l="1"/>
  <c r="G213" i="1"/>
  <c r="G196" i="1"/>
  <c r="G184" i="1"/>
  <c r="G177" i="1"/>
  <c r="G175" i="1"/>
  <c r="G174" i="1"/>
  <c r="G168" i="1"/>
  <c r="G172" i="1"/>
  <c r="G141" i="1"/>
  <c r="G140" i="1"/>
  <c r="G138" i="1"/>
  <c r="G124" i="1"/>
  <c r="G123" i="1"/>
  <c r="G115" i="1"/>
  <c r="G109" i="1"/>
</calcChain>
</file>

<file path=xl/sharedStrings.xml><?xml version="1.0" encoding="utf-8"?>
<sst xmlns="http://schemas.openxmlformats.org/spreadsheetml/2006/main" count="1612" uniqueCount="315">
  <si>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</si>
  <si>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</si>
  <si>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</si>
  <si>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</si>
  <si>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</si>
  <si>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</si>
  <si>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</si>
  <si>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</si>
  <si>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</si>
  <si>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>Material</t>
  </si>
  <si>
    <t>Não</t>
  </si>
  <si>
    <t>Material de expediente</t>
  </si>
  <si>
    <t>un.</t>
  </si>
  <si>
    <t>Combustível</t>
  </si>
  <si>
    <t>01/01/2026</t>
  </si>
  <si>
    <t>Tintas e materiais de pintura</t>
  </si>
  <si>
    <t>material de construção e reforma</t>
  </si>
  <si>
    <t>Tintas e solventes viários</t>
  </si>
  <si>
    <t>Coleta, transporte e destinação de resíduos</t>
  </si>
  <si>
    <t>Serviço</t>
  </si>
  <si>
    <t>Outros serviços</t>
  </si>
  <si>
    <t>Prestação de serviços elétricos para manutenção do sistema de abastecimento de água.</t>
  </si>
  <si>
    <t>hora</t>
  </si>
  <si>
    <t>Observação</t>
  </si>
  <si>
    <t>Nova contratação</t>
  </si>
  <si>
    <t>Renovação</t>
  </si>
  <si>
    <t>mês</t>
  </si>
  <si>
    <t>h</t>
  </si>
  <si>
    <t>Elaboração de projetos para licenciamento</t>
  </si>
  <si>
    <t>Emissão de laudos para licenciamento</t>
  </si>
  <si>
    <t>Locação de imóvel antigo aterro</t>
  </si>
  <si>
    <t>Lavagem de roupas</t>
  </si>
  <si>
    <t>Combustíveis</t>
  </si>
  <si>
    <t>Serviços de engenharia para elaboração de projetos</t>
  </si>
  <si>
    <t>Serviços elétricos</t>
  </si>
  <si>
    <t>Castração de pequenos amimais</t>
  </si>
  <si>
    <t>Serviços veterinários</t>
  </si>
  <si>
    <t>Locação de imóvel para brigadiano</t>
  </si>
  <si>
    <t>Consultoria Jurídica</t>
  </si>
  <si>
    <t>Serviços jurídicos</t>
  </si>
  <si>
    <t>serviços</t>
  </si>
  <si>
    <r>
      <t xml:space="preserve">Publicação de atos oficiais em jornal </t>
    </r>
    <r>
      <rPr>
        <sz val="10"/>
        <color rgb="FFFF0000"/>
        <rFont val="Calibri"/>
        <family val="2"/>
        <scheme val="minor"/>
      </rPr>
      <t>xxx</t>
    </r>
  </si>
  <si>
    <t>Serviços jornalísticos</t>
  </si>
  <si>
    <t>Serviços</t>
  </si>
  <si>
    <t>Arrecadação de tributos</t>
  </si>
  <si>
    <t>Serviços bancários</t>
  </si>
  <si>
    <t>Serviços de pedreiro</t>
  </si>
  <si>
    <t>Manutenção de linhas de telefonia móvel</t>
  </si>
  <si>
    <t>renovação</t>
  </si>
  <si>
    <t>Assessoria para captação de recursos</t>
  </si>
  <si>
    <t>Serviços administrativos</t>
  </si>
  <si>
    <t>Serviços de mecânico</t>
  </si>
  <si>
    <t>Publicidade de atos oficiais</t>
  </si>
  <si>
    <t>Segurança do trabalho</t>
  </si>
  <si>
    <t>Assessoria ambiental</t>
  </si>
  <si>
    <t xml:space="preserve">Horas-máquina </t>
  </si>
  <si>
    <t>hora-máquina</t>
  </si>
  <si>
    <t>Locação de imóvel Sec Educação</t>
  </si>
  <si>
    <t>Assistência técnica agropecuária</t>
  </si>
  <si>
    <t>Seguro predial</t>
  </si>
  <si>
    <t>Manutenção sistema de informática</t>
  </si>
  <si>
    <t>Caçamba resíduos sólidos</t>
  </si>
  <si>
    <t>Locação de conteineres</t>
  </si>
  <si>
    <t>Manutenção de website</t>
  </si>
  <si>
    <t xml:space="preserve">Serviços de informática </t>
  </si>
  <si>
    <t>Seguro de veículos</t>
  </si>
  <si>
    <t>Tratamento de água</t>
  </si>
  <si>
    <t>Serviços de solda</t>
  </si>
  <si>
    <t>Locação imóvel brigadiano</t>
  </si>
  <si>
    <t>Locação pavilhao almoxarifado</t>
  </si>
  <si>
    <t>Serviços de borracharia</t>
  </si>
  <si>
    <t>Serviços contábeis</t>
  </si>
  <si>
    <t>Responsabilidade técnica atividade de mineração</t>
  </si>
  <si>
    <t>Detonação de rocha</t>
  </si>
  <si>
    <t>Locação área de terra para extração mineral</t>
  </si>
  <si>
    <t>Manutenção da iluminação pública</t>
  </si>
  <si>
    <t>Bombas submersas</t>
  </si>
  <si>
    <t>Divulgação de atos da administração</t>
  </si>
  <si>
    <t>Lavagem de veículos</t>
  </si>
  <si>
    <t>Assessoria tributária</t>
  </si>
  <si>
    <t>Inseminação artificial de suinos e bovinos</t>
  </si>
  <si>
    <t>Fornecimento de internet</t>
  </si>
  <si>
    <t>Manutenção de equipamentos de informática</t>
  </si>
  <si>
    <t>Serviços de TI</t>
  </si>
  <si>
    <t>Transporte de adubo</t>
  </si>
  <si>
    <t>Roçada e limpeza</t>
  </si>
  <si>
    <t>Locação espaço oficinas e eventos</t>
  </si>
  <si>
    <t>Manutenção software leitura água</t>
  </si>
  <si>
    <t>Serviços postais</t>
  </si>
  <si>
    <t>Locação espaço centro de fisioterapia</t>
  </si>
  <si>
    <t>Recapagens de pneus</t>
  </si>
  <si>
    <t>Serviços de engenharia para elaboração de projetos, acompanhamento e fiscalização de obras da Defesa civil</t>
  </si>
  <si>
    <t>Associação ao consórcio</t>
  </si>
  <si>
    <t>Agenciamento de estágios</t>
  </si>
  <si>
    <t>Medicamentos</t>
  </si>
  <si>
    <t>não</t>
  </si>
  <si>
    <t>Odontologia</t>
  </si>
  <si>
    <t>Fisioterapia</t>
  </si>
  <si>
    <t>R$ 20,000,00</t>
  </si>
  <si>
    <t>Ambulatorial</t>
  </si>
  <si>
    <t xml:space="preserve">Material </t>
  </si>
  <si>
    <t>Combustivel</t>
  </si>
  <si>
    <t>combustivel e lubrificantes</t>
  </si>
  <si>
    <t>Energia elétrica</t>
  </si>
  <si>
    <t>Oxigenio</t>
  </si>
  <si>
    <t>material de consumo / oxigenoterapia</t>
  </si>
  <si>
    <t>Aparelhos auditivos</t>
  </si>
  <si>
    <t>material de distribuição</t>
  </si>
  <si>
    <t>Fonoaudiologa</t>
  </si>
  <si>
    <t>Médico Clinico Geral 40hs</t>
  </si>
  <si>
    <t>Médico Clinico Geral 24hs</t>
  </si>
  <si>
    <t>Médico Clinico Geral 16hs</t>
  </si>
  <si>
    <t>Médico Pediatra 04hs</t>
  </si>
  <si>
    <t>Médico pediatra 04hs</t>
  </si>
  <si>
    <t>Psicologia 40hs</t>
  </si>
  <si>
    <t>Psicologia 20hs</t>
  </si>
  <si>
    <t>Fisioterapia 40hs</t>
  </si>
  <si>
    <t>Fisioterapia 20hs</t>
  </si>
  <si>
    <t>Serviço de enfermagem</t>
  </si>
  <si>
    <t>Serviço de Oftalmologia</t>
  </si>
  <si>
    <t>Exames Cardiologicos</t>
  </si>
  <si>
    <t>Exames e consultas</t>
  </si>
  <si>
    <t>Consultas especializadas</t>
  </si>
  <si>
    <t>Aulas de Pilates</t>
  </si>
  <si>
    <t>Aulas de Dança 60+</t>
  </si>
  <si>
    <t>Exame</t>
  </si>
  <si>
    <t>Nutricionista 20hs</t>
  </si>
  <si>
    <t>RS 42.000,00</t>
  </si>
  <si>
    <t>Nova Contratação</t>
  </si>
  <si>
    <t>01/03/2026</t>
  </si>
  <si>
    <t>outros serviços</t>
  </si>
  <si>
    <t>Campanha Publicitária ExpoSanta</t>
  </si>
  <si>
    <t>Organização e planejamento de eventos esportivos</t>
  </si>
  <si>
    <t>Material Gráfico</t>
  </si>
  <si>
    <t>material de consumo</t>
  </si>
  <si>
    <t>unid/metro</t>
  </si>
  <si>
    <t>unid.</t>
  </si>
  <si>
    <t>cobertura de eventos</t>
  </si>
  <si>
    <t>Filmagem solo e aérea</t>
  </si>
  <si>
    <t>Intérprete Libras</t>
  </si>
  <si>
    <t>Lavagem vestidos</t>
  </si>
  <si>
    <t>Geradores</t>
  </si>
  <si>
    <t>diária</t>
  </si>
  <si>
    <t>serviço</t>
  </si>
  <si>
    <t>Penteado e Maquiagem da Corte do município</t>
  </si>
  <si>
    <t>Fotógrafos</t>
  </si>
  <si>
    <t>Estrutura som e Luz</t>
  </si>
  <si>
    <t>Cerimonialista e Imprensa</t>
  </si>
  <si>
    <t>Atrações artísticas e culturais para eventos</t>
  </si>
  <si>
    <t>Professor de canto</t>
  </si>
  <si>
    <t>Professor de acordeon</t>
  </si>
  <si>
    <t>Professor de Inglês</t>
  </si>
  <si>
    <t>Professor de Italiano</t>
  </si>
  <si>
    <t>Professor de Raciocínio Lógico</t>
  </si>
  <si>
    <t>Professor de Educação Patrimonial</t>
  </si>
  <si>
    <t>Professor de Violão</t>
  </si>
  <si>
    <t>Professor de Ballet</t>
  </si>
  <si>
    <t>Professor de Canoagem</t>
  </si>
  <si>
    <t>Professor de Atividades esportivas</t>
  </si>
  <si>
    <t>Professor de banda escolar</t>
  </si>
  <si>
    <t>Professor de AEE</t>
  </si>
  <si>
    <t>Psicopedagoga</t>
  </si>
  <si>
    <t>Apostilas - Aprende Brasil</t>
  </si>
  <si>
    <t>Transporte Escolar</t>
  </si>
  <si>
    <t>Serviços de terceiro</t>
  </si>
  <si>
    <t>mensal</t>
  </si>
  <si>
    <t>Licitação nova</t>
  </si>
  <si>
    <t>Uniforme escolar</t>
  </si>
  <si>
    <t>Pedagogo</t>
  </si>
  <si>
    <t>Alimentação escolar</t>
  </si>
  <si>
    <t xml:space="preserve">Gêneros alimentícios </t>
  </si>
  <si>
    <t>Licitação vigente</t>
  </si>
  <si>
    <t>Transporte Executivo - Passeio</t>
  </si>
  <si>
    <t>km</t>
  </si>
  <si>
    <t>Ar condiconado</t>
  </si>
  <si>
    <t>Equipamento eletrônico</t>
  </si>
  <si>
    <t>Curso de atualização para condutores</t>
  </si>
  <si>
    <t>Material hidráulico</t>
  </si>
  <si>
    <t>Material de pintura</t>
  </si>
  <si>
    <t>Eletricista poços</t>
  </si>
  <si>
    <t>Material de expediente coplementar</t>
  </si>
  <si>
    <t>EPIs</t>
  </si>
  <si>
    <t>Gás</t>
  </si>
  <si>
    <t>Material de construção</t>
  </si>
  <si>
    <t>Peças britador</t>
  </si>
  <si>
    <t>Peças desgaste máquinas</t>
  </si>
  <si>
    <t>Tubos de concreto</t>
  </si>
  <si>
    <t>Brita</t>
  </si>
  <si>
    <t>Flores e mudas</t>
  </si>
  <si>
    <t>Material elétrico</t>
  </si>
  <si>
    <t>L</t>
  </si>
  <si>
    <t>Serviços técnicos</t>
  </si>
  <si>
    <t>Atendimento oftalmológico</t>
  </si>
  <si>
    <t>Exames laboratoriais</t>
  </si>
  <si>
    <t>Exames e consultas especializadas</t>
  </si>
  <si>
    <t>Cirurgias de alta complexidade</t>
  </si>
  <si>
    <t>Médico ginecologista</t>
  </si>
  <si>
    <t>Bem</t>
  </si>
  <si>
    <t>Veículos</t>
  </si>
  <si>
    <t>material permantente</t>
  </si>
  <si>
    <t>Veículo 7 lugares</t>
  </si>
  <si>
    <t>Sim</t>
  </si>
  <si>
    <t>Consultas especializadas - hematologista</t>
  </si>
  <si>
    <t>Smartphone</t>
  </si>
  <si>
    <t>Material permanente</t>
  </si>
  <si>
    <t>diversos</t>
  </si>
  <si>
    <t>Sobreaviso saúde</t>
  </si>
  <si>
    <t>Material de consumo</t>
  </si>
  <si>
    <t>Apostilas Lunetear</t>
  </si>
  <si>
    <t>Matrial de consumo</t>
  </si>
  <si>
    <t>Jardinagem e limpeza grutas</t>
  </si>
  <si>
    <t>cm</t>
  </si>
  <si>
    <t>Equipamentos de informática</t>
  </si>
  <si>
    <t>Contratação nova</t>
  </si>
  <si>
    <t>sim</t>
  </si>
  <si>
    <t>cm/col</t>
  </si>
  <si>
    <t>m³</t>
  </si>
  <si>
    <t>Paisagismo em prédios e espaçospúblicos</t>
  </si>
  <si>
    <t>Segurança para eventos</t>
  </si>
  <si>
    <t>Guia de estacionamento e limpeza de eventos</t>
  </si>
  <si>
    <t>Locação de estrutura para eventos</t>
  </si>
  <si>
    <t>m²</t>
  </si>
  <si>
    <t>divresos</t>
  </si>
  <si>
    <t>Itens em basalto e concreto</t>
  </si>
  <si>
    <t>Locação de banheiros químicos para eventos</t>
  </si>
  <si>
    <t>Serviços de locação</t>
  </si>
  <si>
    <t>Filmagem aérea (drone)</t>
  </si>
  <si>
    <t>PPCI evento</t>
  </si>
  <si>
    <t>Serviços técnicos profissionais</t>
  </si>
  <si>
    <t>Transfer para eventos</t>
  </si>
  <si>
    <t>Atrações de entretenimento para evento</t>
  </si>
  <si>
    <t>diveros</t>
  </si>
  <si>
    <t>Horas-máquina mini escavadeira</t>
  </si>
  <si>
    <t>Diversos</t>
  </si>
  <si>
    <t>Serviços tecnicos profissionais</t>
  </si>
  <si>
    <t>divrsos</t>
  </si>
  <si>
    <t>Uniformes diversos</t>
  </si>
  <si>
    <t>atendimento odontológico</t>
  </si>
  <si>
    <t>Atendimento psiquiátrico</t>
  </si>
  <si>
    <t>consulta</t>
  </si>
  <si>
    <t>Consultas especializadas geriatria</t>
  </si>
  <si>
    <t>Gêneros alimentícios</t>
  </si>
  <si>
    <t>Materail de consumo</t>
  </si>
  <si>
    <t xml:space="preserve">Serviços médicos </t>
  </si>
  <si>
    <t>Serviços médicos e hospitalares</t>
  </si>
  <si>
    <t>Exames Citopatologico e anatomo</t>
  </si>
  <si>
    <t>Exames Tomografia e Ressonância</t>
  </si>
  <si>
    <t>Assessoria administrativa folha pagamento</t>
  </si>
  <si>
    <t>Neurologista</t>
  </si>
  <si>
    <t>Psicologia 20h</t>
  </si>
  <si>
    <t>Serviços técnicos e profissionais</t>
  </si>
  <si>
    <t>Exames Eletroneuromiografia</t>
  </si>
  <si>
    <t>carga</t>
  </si>
  <si>
    <t>Exames Polissonografia</t>
  </si>
  <si>
    <t>Locação de imóvel - aluguel social</t>
  </si>
  <si>
    <t>Locação de imóvel - CRAS</t>
  </si>
  <si>
    <t>Serviço de locação</t>
  </si>
  <si>
    <t>Exames Espirometria</t>
  </si>
  <si>
    <t>ton</t>
  </si>
  <si>
    <t>Consultas especializadas Pneumologia</t>
  </si>
  <si>
    <t>Exame Espirometria</t>
  </si>
  <si>
    <t>serviço de locação</t>
  </si>
  <si>
    <t>Locação imóvel conselho tutelar</t>
  </si>
  <si>
    <t>Material de distribuição</t>
  </si>
  <si>
    <t>Itens para divulgação de eventos</t>
  </si>
  <si>
    <t>Massa asfáltica ensacada</t>
  </si>
  <si>
    <t>Matrial</t>
  </si>
  <si>
    <t>Calcário</t>
  </si>
  <si>
    <t>Análises de terra</t>
  </si>
  <si>
    <t>Serviço de distribuição gratuita</t>
  </si>
  <si>
    <t>Consultas oftalmológicas</t>
  </si>
  <si>
    <t>Servilo</t>
  </si>
  <si>
    <t>Material de limpeza</t>
  </si>
  <si>
    <t>Pneus e câmaras de ar</t>
  </si>
  <si>
    <t>Aparelhos de ar condicionado</t>
  </si>
  <si>
    <t>Instalação e manutenção de ar condicionados</t>
  </si>
  <si>
    <t>Serviços técnicos e especializados</t>
  </si>
  <si>
    <t>Toner e tinta para impressoras</t>
  </si>
  <si>
    <t>diversoas</t>
  </si>
  <si>
    <t>diversas</t>
  </si>
  <si>
    <t>Mobiliário e eletrodomésticos</t>
  </si>
  <si>
    <t>Locação de brinquedos infláveis</t>
  </si>
  <si>
    <t>Obras e instalações</t>
  </si>
  <si>
    <t>Reformas EMEI</t>
  </si>
  <si>
    <t>Obrs e instalações</t>
  </si>
  <si>
    <t>Construção CRAS</t>
  </si>
  <si>
    <t>Reforma antiga escola Linha Pederneira</t>
  </si>
  <si>
    <t>a definir</t>
  </si>
  <si>
    <t>Reforma cozinha e banheiros Prefeitura</t>
  </si>
  <si>
    <t>Construção Casa Mortuária</t>
  </si>
  <si>
    <t>Pintura Prefeitura</t>
  </si>
  <si>
    <t>Obras de drenagem</t>
  </si>
  <si>
    <t>Recapeamento urbano</t>
  </si>
  <si>
    <t>Revitalização Praça Massimiliano Cremonese</t>
  </si>
  <si>
    <t>Recuperação Linha 130 da Leopoldina</t>
  </si>
  <si>
    <t>Pavimentação Linha Bento</t>
  </si>
  <si>
    <t>Pavimentação Linha São Valentin</t>
  </si>
  <si>
    <t>Pavimentação Linha Graciema Baixa 1</t>
  </si>
  <si>
    <t>Pavimentação Linha Graciema Baixa 2</t>
  </si>
  <si>
    <t>Pavimentação Linha Graciema Alta</t>
  </si>
  <si>
    <t>Contenções Orla Rio Taquari</t>
  </si>
  <si>
    <t>Contenções Praça do Porto</t>
  </si>
  <si>
    <t>Contenções Rota Pão e Vinho</t>
  </si>
  <si>
    <t>Contenções Linha Capanema</t>
  </si>
  <si>
    <t>Pavimentação Linha José Júlio</t>
  </si>
  <si>
    <t>Contenção Linha José Júlio</t>
  </si>
  <si>
    <t>Sonorização</t>
  </si>
  <si>
    <t>Lembranças para alunos</t>
  </si>
  <si>
    <t>Cursos formação continuada professores</t>
  </si>
  <si>
    <t>Material esportivo/musical</t>
  </si>
  <si>
    <t>Limpeza de caixas d'água e eliminação de pragas</t>
  </si>
  <si>
    <t>Organização e realização da Feira do Livro</t>
  </si>
  <si>
    <t>Plano de Contratações Anuais 2026 - Santa Tereza/RS</t>
  </si>
  <si>
    <t>Ñão</t>
  </si>
  <si>
    <t>Cartão vale 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</si>
</sst>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Fill="1"/>
    <xf numFmtId="0" fontId="0" fillId="0" borderId="0" xfId="0" applyFill="1"/>
    <xf numFmtId="164" fontId="2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2" fillId="0" borderId="1" xfId="1" applyNumberFormat="1" applyFont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8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0" applyFont="1" applyBorder="1" applyAlignment="1"/>
    <xf numFmtId="0" fontId="2" fillId="0" borderId="0" xfId="0" applyFont="1" applyBorder="1"/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right"/>
    </xf>
    <xf numFmtId="8" fontId="2" fillId="0" borderId="0" xfId="0" applyNumberFormat="1" applyFont="1" applyBorder="1" applyAlignment="1">
      <alignment horizontal="right"/>
    </xf>
    <xf numFmtId="14" fontId="2" fillId="2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vertical="top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/>
    <xf numFmtId="14" fontId="2" fillId="0" borderId="1" xfId="0" applyNumberFormat="1" applyFont="1" applyBorder="1" applyAlignment="1"/>
    <xf numFmtId="14" fontId="2" fillId="0" borderId="1" xfId="0" applyNumberFormat="1" applyFont="1" applyFill="1" applyBorder="1" applyAlignment="1"/>
    <xf numFmtId="164" fontId="2" fillId="0" borderId="1" xfId="0" applyNumberFormat="1" applyFont="1" applyBorder="1" applyAlignment="1"/>
    <xf numFmtId="164" fontId="2" fillId="0" borderId="1" xfId="1" applyNumberFormat="1" applyFont="1" applyBorder="1" applyAlignment="1"/>
    <xf numFmtId="49" fontId="2" fillId="0" borderId="1" xfId="0" applyNumberFormat="1" applyFont="1" applyBorder="1" applyAlignment="1"/>
    <xf numFmtId="8" fontId="2" fillId="0" borderId="1" xfId="0" applyNumberFormat="1" applyFont="1" applyBorder="1" applyAlignment="1"/>
    <xf numFmtId="14" fontId="2" fillId="2" borderId="1" xfId="0" applyNumberFormat="1" applyFont="1" applyFill="1" applyBorder="1" applyAlignment="1"/>
    <xf numFmtId="164" fontId="0" fillId="0" borderId="1" xfId="0" applyNumberFormat="1" applyBorder="1" applyAlignment="1"/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abSelected="1" topLeftCell="A13" zoomScale="90" zoomScaleNormal="90" workbookViewId="0">
      <selection activeCell="K43" sqref="K43"/>
    </sheetView>
  </sheetViews>
  <sheetFormatPr defaultColWidth="19.85546875" defaultRowHeight="15" x14ac:dyDescent="0.25"/>
  <cols>
    <col min="1" max="1" width="9.5703125" style="1" customWidth="1"/>
    <col min="2" max="2" width="19.28515625" customWidth="1"/>
    <col min="3" max="3" width="19.7109375" customWidth="1"/>
    <col min="4" max="4" width="12.28515625" customWidth="1"/>
    <col min="5" max="5" width="11.7109375" customWidth="1"/>
    <col min="6" max="6" width="15.7109375" style="15" customWidth="1"/>
    <col min="7" max="7" width="14.85546875" style="15" customWidth="1"/>
    <col min="8" max="8" width="12" style="14" customWidth="1"/>
    <col min="9" max="9" width="10.7109375" customWidth="1"/>
    <col min="10" max="10" width="20.85546875" customWidth="1"/>
    <col min="11" max="11" width="80.42578125" customWidth="1"/>
    <col min="12" max="12" width="53.7109375" customWidth="1"/>
  </cols>
  <sheetData>
    <row r="1" spans="1:12" ht="23.25" customHeight="1" x14ac:dyDescent="0.25">
      <c r="A1" s="55" t="s">
        <v>312</v>
      </c>
      <c r="B1" s="55"/>
      <c r="C1" s="55"/>
      <c r="D1" s="55"/>
      <c r="E1" s="55"/>
      <c r="F1" s="55"/>
      <c r="G1" s="55"/>
      <c r="H1" s="55"/>
      <c r="I1" s="55"/>
      <c r="J1" s="55"/>
    </row>
    <row r="2" spans="1:12" x14ac:dyDescent="0.25">
      <c r="A2" s="27"/>
      <c r="B2" s="38"/>
      <c r="C2" s="38"/>
      <c r="D2" s="38"/>
      <c r="E2" s="38"/>
      <c r="F2" s="39"/>
      <c r="G2" s="39"/>
      <c r="H2" s="40"/>
      <c r="I2" s="38"/>
      <c r="J2" s="38"/>
      <c r="K2" s="5"/>
      <c r="L2" s="5"/>
    </row>
    <row r="3" spans="1:12" s="1" customFormat="1" ht="28.5" customHeight="1" x14ac:dyDescent="0.2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6" t="s">
        <v>5</v>
      </c>
      <c r="G3" s="36" t="s">
        <v>6</v>
      </c>
      <c r="H3" s="37" t="s">
        <v>7</v>
      </c>
      <c r="I3" s="35" t="s">
        <v>8</v>
      </c>
      <c r="J3" s="35" t="s">
        <v>23</v>
      </c>
      <c r="K3" s="4"/>
      <c r="L3" s="4"/>
    </row>
    <row r="4" spans="1:12" s="1" customFormat="1" ht="12.75" customHeight="1" x14ac:dyDescent="0.2">
      <c r="A4" s="2" t="s">
        <v>19</v>
      </c>
      <c r="B4" s="2" t="s">
        <v>28</v>
      </c>
      <c r="C4" s="2" t="s">
        <v>20</v>
      </c>
      <c r="D4" s="13" t="s">
        <v>27</v>
      </c>
      <c r="E4" s="13">
        <v>1200</v>
      </c>
      <c r="F4" s="43">
        <v>120</v>
      </c>
      <c r="G4" s="18">
        <f>E4*F4</f>
        <v>144000</v>
      </c>
      <c r="H4" s="44">
        <v>46023</v>
      </c>
      <c r="I4" s="3" t="s">
        <v>10</v>
      </c>
      <c r="J4" s="3" t="s">
        <v>25</v>
      </c>
      <c r="K4" s="4"/>
      <c r="L4" s="4"/>
    </row>
    <row r="5" spans="1:12" s="1" customFormat="1" ht="12.75" customHeight="1" x14ac:dyDescent="0.2">
      <c r="A5" s="2" t="s">
        <v>19</v>
      </c>
      <c r="B5" s="2" t="s">
        <v>29</v>
      </c>
      <c r="C5" s="2" t="s">
        <v>20</v>
      </c>
      <c r="D5" s="13" t="s">
        <v>27</v>
      </c>
      <c r="E5" s="13">
        <v>50</v>
      </c>
      <c r="F5" s="43">
        <v>115</v>
      </c>
      <c r="G5" s="18">
        <f>E5*F5</f>
        <v>5750</v>
      </c>
      <c r="H5" s="44">
        <v>46023</v>
      </c>
      <c r="I5" s="3" t="s">
        <v>10</v>
      </c>
      <c r="J5" s="3" t="s">
        <v>25</v>
      </c>
      <c r="K5" s="4"/>
      <c r="L5" s="4"/>
    </row>
    <row r="6" spans="1:12" s="1" customFormat="1" ht="12.75" customHeight="1" x14ac:dyDescent="0.2">
      <c r="A6" s="2" t="s">
        <v>19</v>
      </c>
      <c r="B6" s="2" t="s">
        <v>31</v>
      </c>
      <c r="C6" s="2" t="s">
        <v>20</v>
      </c>
      <c r="D6" s="13" t="s">
        <v>12</v>
      </c>
      <c r="E6" s="13" t="s">
        <v>205</v>
      </c>
      <c r="F6" s="43">
        <v>2500</v>
      </c>
      <c r="G6" s="18">
        <v>30000</v>
      </c>
      <c r="H6" s="45">
        <v>46023</v>
      </c>
      <c r="I6" s="23" t="s">
        <v>10</v>
      </c>
      <c r="J6" s="23" t="s">
        <v>24</v>
      </c>
      <c r="K6" s="4"/>
      <c r="L6" s="4"/>
    </row>
    <row r="7" spans="1:12" s="1" customFormat="1" ht="12.75" customHeight="1" x14ac:dyDescent="0.2">
      <c r="A7" s="2" t="s">
        <v>9</v>
      </c>
      <c r="B7" s="2" t="s">
        <v>13</v>
      </c>
      <c r="C7" s="3" t="s">
        <v>32</v>
      </c>
      <c r="D7" s="13" t="s">
        <v>190</v>
      </c>
      <c r="E7" s="13" t="s">
        <v>205</v>
      </c>
      <c r="F7" s="10" t="s">
        <v>205</v>
      </c>
      <c r="G7" s="16">
        <v>900000</v>
      </c>
      <c r="H7" s="48" t="s">
        <v>14</v>
      </c>
      <c r="I7" s="3" t="s">
        <v>10</v>
      </c>
      <c r="J7" s="3" t="s">
        <v>24</v>
      </c>
      <c r="K7" s="4"/>
      <c r="L7" s="4"/>
    </row>
    <row r="8" spans="1:12" s="1" customFormat="1" ht="12.75" customHeight="1" x14ac:dyDescent="0.2">
      <c r="A8" s="2" t="s">
        <v>19</v>
      </c>
      <c r="B8" s="2" t="s">
        <v>103</v>
      </c>
      <c r="C8" s="2" t="s">
        <v>20</v>
      </c>
      <c r="D8" s="13" t="s">
        <v>26</v>
      </c>
      <c r="E8" s="13">
        <v>12</v>
      </c>
      <c r="F8" s="46">
        <v>100000</v>
      </c>
      <c r="G8" s="6">
        <f>E8*F8</f>
        <v>1200000</v>
      </c>
      <c r="H8" s="44">
        <v>46023</v>
      </c>
      <c r="I8" s="3" t="s">
        <v>10</v>
      </c>
      <c r="J8" s="52" t="s">
        <v>25</v>
      </c>
      <c r="K8" s="4"/>
      <c r="L8" s="4"/>
    </row>
    <row r="9" spans="1:12" s="1" customFormat="1" ht="12.75" customHeight="1" x14ac:dyDescent="0.2">
      <c r="A9" s="2" t="s">
        <v>19</v>
      </c>
      <c r="B9" s="2" t="s">
        <v>168</v>
      </c>
      <c r="C9" s="2" t="s">
        <v>191</v>
      </c>
      <c r="D9" s="13" t="s">
        <v>26</v>
      </c>
      <c r="E9" s="13">
        <v>12</v>
      </c>
      <c r="F9" s="49">
        <v>3129.54</v>
      </c>
      <c r="G9" s="6">
        <f>E9*F9</f>
        <v>37554.479999999996</v>
      </c>
      <c r="H9" s="44">
        <v>46023</v>
      </c>
      <c r="I9" s="3" t="s">
        <v>10</v>
      </c>
      <c r="J9" s="52" t="s">
        <v>24</v>
      </c>
      <c r="K9" s="4"/>
      <c r="L9" s="4"/>
    </row>
    <row r="10" spans="1:12" s="1" customFormat="1" ht="12.75" customHeight="1" x14ac:dyDescent="0.2">
      <c r="A10" s="2" t="s">
        <v>9</v>
      </c>
      <c r="B10" s="2" t="s">
        <v>94</v>
      </c>
      <c r="C10" s="7" t="s">
        <v>207</v>
      </c>
      <c r="D10" s="13" t="s">
        <v>12</v>
      </c>
      <c r="E10" s="13" t="s">
        <v>205</v>
      </c>
      <c r="F10" s="10" t="s">
        <v>205</v>
      </c>
      <c r="G10" s="16">
        <v>200000</v>
      </c>
      <c r="H10" s="44">
        <v>46023</v>
      </c>
      <c r="I10" s="3" t="s">
        <v>95</v>
      </c>
      <c r="J10" s="3" t="s">
        <v>24</v>
      </c>
      <c r="K10" s="4"/>
      <c r="L10" s="4"/>
    </row>
    <row r="11" spans="1:12" s="1" customFormat="1" ht="12.75" customHeight="1" x14ac:dyDescent="0.2">
      <c r="A11" s="2" t="s">
        <v>9</v>
      </c>
      <c r="B11" s="2" t="s">
        <v>96</v>
      </c>
      <c r="C11" s="7" t="s">
        <v>207</v>
      </c>
      <c r="D11" s="13" t="s">
        <v>12</v>
      </c>
      <c r="E11" s="13" t="s">
        <v>205</v>
      </c>
      <c r="F11" s="10" t="s">
        <v>205</v>
      </c>
      <c r="G11" s="16">
        <v>70000</v>
      </c>
      <c r="H11" s="44">
        <v>46023</v>
      </c>
      <c r="I11" s="3" t="s">
        <v>95</v>
      </c>
      <c r="J11" s="3" t="s">
        <v>24</v>
      </c>
      <c r="K11" s="4"/>
      <c r="L11" s="4"/>
    </row>
    <row r="12" spans="1:12" s="1" customFormat="1" ht="12.75" customHeight="1" x14ac:dyDescent="0.2">
      <c r="A12" s="2" t="s">
        <v>9</v>
      </c>
      <c r="B12" s="2" t="s">
        <v>97</v>
      </c>
      <c r="C12" s="7" t="s">
        <v>207</v>
      </c>
      <c r="D12" s="13" t="s">
        <v>12</v>
      </c>
      <c r="E12" s="13" t="s">
        <v>205</v>
      </c>
      <c r="F12" s="10" t="s">
        <v>205</v>
      </c>
      <c r="G12" s="16" t="s">
        <v>98</v>
      </c>
      <c r="H12" s="44">
        <v>46023</v>
      </c>
      <c r="I12" s="3" t="s">
        <v>95</v>
      </c>
      <c r="J12" s="3" t="s">
        <v>24</v>
      </c>
      <c r="K12" s="4"/>
      <c r="L12" s="4"/>
    </row>
    <row r="13" spans="1:12" s="1" customFormat="1" ht="12.75" customHeight="1" x14ac:dyDescent="0.2">
      <c r="A13" s="2" t="s">
        <v>9</v>
      </c>
      <c r="B13" s="2" t="s">
        <v>99</v>
      </c>
      <c r="C13" s="7" t="s">
        <v>207</v>
      </c>
      <c r="D13" s="13" t="s">
        <v>12</v>
      </c>
      <c r="E13" s="13" t="s">
        <v>205</v>
      </c>
      <c r="F13" s="10" t="s">
        <v>205</v>
      </c>
      <c r="G13" s="16">
        <v>80000</v>
      </c>
      <c r="H13" s="44">
        <v>46023</v>
      </c>
      <c r="I13" s="3" t="s">
        <v>95</v>
      </c>
      <c r="J13" s="3" t="s">
        <v>24</v>
      </c>
      <c r="K13" s="4"/>
      <c r="L13" s="4"/>
    </row>
    <row r="14" spans="1:12" s="1" customFormat="1" ht="12.75" customHeight="1" x14ac:dyDescent="0.2">
      <c r="A14" s="2" t="s">
        <v>9</v>
      </c>
      <c r="B14" s="2" t="s">
        <v>101</v>
      </c>
      <c r="C14" s="2" t="s">
        <v>102</v>
      </c>
      <c r="D14" s="13" t="s">
        <v>12</v>
      </c>
      <c r="E14" s="13" t="s">
        <v>205</v>
      </c>
      <c r="F14" s="10" t="s">
        <v>205</v>
      </c>
      <c r="G14" s="16">
        <v>750000</v>
      </c>
      <c r="H14" s="44">
        <v>46023</v>
      </c>
      <c r="I14" s="3" t="s">
        <v>95</v>
      </c>
      <c r="J14" s="3" t="s">
        <v>24</v>
      </c>
      <c r="K14" s="4"/>
      <c r="L14" s="4"/>
    </row>
    <row r="15" spans="1:12" s="1" customFormat="1" ht="12.75" customHeight="1" x14ac:dyDescent="0.2">
      <c r="A15" s="2" t="s">
        <v>9</v>
      </c>
      <c r="B15" s="2" t="s">
        <v>104</v>
      </c>
      <c r="C15" s="2" t="s">
        <v>105</v>
      </c>
      <c r="D15" s="13" t="s">
        <v>12</v>
      </c>
      <c r="E15" s="13" t="s">
        <v>205</v>
      </c>
      <c r="F15" s="10" t="s">
        <v>205</v>
      </c>
      <c r="G15" s="16">
        <v>5000</v>
      </c>
      <c r="H15" s="44">
        <v>46023</v>
      </c>
      <c r="I15" s="3" t="s">
        <v>95</v>
      </c>
      <c r="J15" s="3" t="s">
        <v>24</v>
      </c>
      <c r="K15" s="4"/>
      <c r="L15" s="4"/>
    </row>
    <row r="16" spans="1:12" s="1" customFormat="1" ht="12.75" customHeight="1" x14ac:dyDescent="0.2">
      <c r="A16" s="2" t="s">
        <v>9</v>
      </c>
      <c r="B16" s="2" t="s">
        <v>106</v>
      </c>
      <c r="C16" s="2" t="s">
        <v>107</v>
      </c>
      <c r="D16" s="13" t="s">
        <v>12</v>
      </c>
      <c r="E16" s="41">
        <v>50</v>
      </c>
      <c r="F16" s="43">
        <v>2000</v>
      </c>
      <c r="G16" s="16">
        <f>E16*F16</f>
        <v>100000</v>
      </c>
      <c r="H16" s="44">
        <v>46023</v>
      </c>
      <c r="I16" s="3" t="s">
        <v>95</v>
      </c>
      <c r="J16" s="3" t="s">
        <v>25</v>
      </c>
      <c r="K16" s="4"/>
      <c r="L16" s="4"/>
    </row>
    <row r="17" spans="1:12" s="1" customFormat="1" ht="12.75" customHeight="1" x14ac:dyDescent="0.2">
      <c r="A17" s="2" t="s">
        <v>19</v>
      </c>
      <c r="B17" s="2" t="s">
        <v>192</v>
      </c>
      <c r="C17" s="2" t="s">
        <v>20</v>
      </c>
      <c r="D17" s="13" t="s">
        <v>12</v>
      </c>
      <c r="E17" s="13" t="s">
        <v>205</v>
      </c>
      <c r="F17" s="10" t="s">
        <v>205</v>
      </c>
      <c r="G17" s="6">
        <v>120000</v>
      </c>
      <c r="H17" s="44">
        <v>46023</v>
      </c>
      <c r="I17" s="3" t="s">
        <v>95</v>
      </c>
      <c r="J17" s="3" t="s">
        <v>25</v>
      </c>
      <c r="K17" s="4"/>
      <c r="L17" s="4"/>
    </row>
    <row r="18" spans="1:12" s="1" customFormat="1" ht="12.75" customHeight="1" x14ac:dyDescent="0.2">
      <c r="A18" s="2" t="s">
        <v>19</v>
      </c>
      <c r="B18" s="2" t="s">
        <v>193</v>
      </c>
      <c r="C18" s="2" t="s">
        <v>20</v>
      </c>
      <c r="D18" s="13" t="s">
        <v>12</v>
      </c>
      <c r="E18" s="13" t="s">
        <v>205</v>
      </c>
      <c r="F18" s="10" t="s">
        <v>205</v>
      </c>
      <c r="G18" s="6">
        <v>300000</v>
      </c>
      <c r="H18" s="44">
        <v>46023</v>
      </c>
      <c r="I18" s="3" t="s">
        <v>95</v>
      </c>
      <c r="J18" s="3" t="s">
        <v>25</v>
      </c>
      <c r="K18" s="4"/>
      <c r="L18" s="4"/>
    </row>
    <row r="19" spans="1:12" s="1" customFormat="1" ht="12.75" customHeight="1" x14ac:dyDescent="0.2">
      <c r="A19" s="2" t="s">
        <v>19</v>
      </c>
      <c r="B19" s="7" t="s">
        <v>194</v>
      </c>
      <c r="C19" s="2" t="s">
        <v>20</v>
      </c>
      <c r="D19" s="13" t="s">
        <v>12</v>
      </c>
      <c r="E19" s="13" t="s">
        <v>205</v>
      </c>
      <c r="F19" s="10" t="s">
        <v>205</v>
      </c>
      <c r="G19" s="6">
        <v>900000</v>
      </c>
      <c r="H19" s="44">
        <v>46023</v>
      </c>
      <c r="I19" s="3" t="s">
        <v>95</v>
      </c>
      <c r="J19" s="3" t="s">
        <v>25</v>
      </c>
      <c r="K19" s="4"/>
      <c r="L19" s="4"/>
    </row>
    <row r="20" spans="1:12" s="1" customFormat="1" ht="12.75" customHeight="1" x14ac:dyDescent="0.2">
      <c r="A20" s="2" t="s">
        <v>19</v>
      </c>
      <c r="B20" s="7" t="s">
        <v>195</v>
      </c>
      <c r="C20" s="2" t="s">
        <v>20</v>
      </c>
      <c r="D20" s="13" t="s">
        <v>12</v>
      </c>
      <c r="E20" s="13" t="s">
        <v>205</v>
      </c>
      <c r="F20" s="10" t="s">
        <v>205</v>
      </c>
      <c r="G20" s="6">
        <v>880000</v>
      </c>
      <c r="H20" s="44">
        <v>46023</v>
      </c>
      <c r="I20" s="3" t="s">
        <v>201</v>
      </c>
      <c r="J20" s="3" t="s">
        <v>25</v>
      </c>
      <c r="K20" s="4"/>
      <c r="L20" s="4"/>
    </row>
    <row r="21" spans="1:12" s="1" customFormat="1" ht="12.75" customHeight="1" x14ac:dyDescent="0.2">
      <c r="A21" s="2" t="s">
        <v>19</v>
      </c>
      <c r="B21" s="2" t="s">
        <v>122</v>
      </c>
      <c r="C21" s="2" t="s">
        <v>20</v>
      </c>
      <c r="D21" s="13" t="s">
        <v>12</v>
      </c>
      <c r="E21" s="13" t="s">
        <v>205</v>
      </c>
      <c r="F21" s="10" t="s">
        <v>205</v>
      </c>
      <c r="G21" s="6">
        <v>36000</v>
      </c>
      <c r="H21" s="44">
        <v>46023</v>
      </c>
      <c r="I21" s="3" t="s">
        <v>201</v>
      </c>
      <c r="J21" s="3" t="s">
        <v>25</v>
      </c>
      <c r="K21" s="4"/>
      <c r="L21" s="4"/>
    </row>
    <row r="22" spans="1:12" s="1" customFormat="1" ht="12.75" customHeight="1" x14ac:dyDescent="0.2">
      <c r="A22" s="7" t="s">
        <v>19</v>
      </c>
      <c r="B22" s="7" t="s">
        <v>196</v>
      </c>
      <c r="C22" s="7" t="s">
        <v>20</v>
      </c>
      <c r="D22" s="13" t="s">
        <v>26</v>
      </c>
      <c r="E22" s="13">
        <v>12</v>
      </c>
      <c r="F22" s="46">
        <v>4600</v>
      </c>
      <c r="G22" s="6">
        <f>E22*F22</f>
        <v>55200</v>
      </c>
      <c r="H22" s="44">
        <v>46023</v>
      </c>
      <c r="I22" s="3" t="s">
        <v>201</v>
      </c>
      <c r="J22" s="23" t="s">
        <v>128</v>
      </c>
      <c r="K22" s="4"/>
      <c r="L22" s="4"/>
    </row>
    <row r="23" spans="1:12" s="1" customFormat="1" ht="12.75" customHeight="1" x14ac:dyDescent="0.2">
      <c r="A23" s="7" t="s">
        <v>197</v>
      </c>
      <c r="B23" s="7" t="s">
        <v>200</v>
      </c>
      <c r="C23" s="7" t="s">
        <v>199</v>
      </c>
      <c r="D23" s="13" t="s">
        <v>12</v>
      </c>
      <c r="E23" s="13">
        <v>1</v>
      </c>
      <c r="F23" s="46">
        <v>314000</v>
      </c>
      <c r="G23" s="6">
        <v>314000</v>
      </c>
      <c r="H23" s="44">
        <v>46023</v>
      </c>
      <c r="I23" s="3" t="s">
        <v>201</v>
      </c>
      <c r="J23" s="23" t="s">
        <v>24</v>
      </c>
      <c r="K23" s="4"/>
      <c r="L23" s="4"/>
    </row>
    <row r="24" spans="1:12" s="1" customFormat="1" ht="12.75" customHeight="1" x14ac:dyDescent="0.2">
      <c r="A24" s="7" t="s">
        <v>197</v>
      </c>
      <c r="B24" s="7" t="s">
        <v>198</v>
      </c>
      <c r="C24" s="7" t="s">
        <v>199</v>
      </c>
      <c r="D24" s="13" t="s">
        <v>12</v>
      </c>
      <c r="E24" s="13">
        <v>1</v>
      </c>
      <c r="F24" s="46">
        <v>93000</v>
      </c>
      <c r="G24" s="6">
        <v>93000</v>
      </c>
      <c r="H24" s="44">
        <v>46023</v>
      </c>
      <c r="I24" s="3" t="s">
        <v>201</v>
      </c>
      <c r="J24" s="23" t="s">
        <v>24</v>
      </c>
      <c r="K24" s="4"/>
      <c r="L24" s="4"/>
    </row>
    <row r="25" spans="1:12" s="1" customFormat="1" ht="12.75" customHeight="1" x14ac:dyDescent="0.2">
      <c r="A25" s="7" t="s">
        <v>282</v>
      </c>
      <c r="B25" s="7" t="s">
        <v>283</v>
      </c>
      <c r="C25" s="7" t="s">
        <v>284</v>
      </c>
      <c r="D25" s="13" t="s">
        <v>12</v>
      </c>
      <c r="E25" s="13">
        <v>1</v>
      </c>
      <c r="F25" s="46">
        <v>180000</v>
      </c>
      <c r="G25" s="6">
        <v>180000</v>
      </c>
      <c r="H25" s="44">
        <v>46023</v>
      </c>
      <c r="I25" s="3" t="s">
        <v>10</v>
      </c>
      <c r="J25" s="23" t="s">
        <v>24</v>
      </c>
      <c r="K25" s="4"/>
      <c r="L25" s="4"/>
    </row>
    <row r="26" spans="1:12" s="1" customFormat="1" ht="12.75" customHeight="1" x14ac:dyDescent="0.2">
      <c r="A26" s="7" t="s">
        <v>282</v>
      </c>
      <c r="B26" s="7" t="s">
        <v>285</v>
      </c>
      <c r="C26" s="7" t="s">
        <v>284</v>
      </c>
      <c r="D26" s="13" t="s">
        <v>12</v>
      </c>
      <c r="E26" s="13">
        <v>1</v>
      </c>
      <c r="F26" s="46">
        <v>500000</v>
      </c>
      <c r="G26" s="6">
        <v>500000</v>
      </c>
      <c r="H26" s="44">
        <v>46023</v>
      </c>
      <c r="I26" s="3" t="s">
        <v>10</v>
      </c>
      <c r="J26" s="23" t="s">
        <v>24</v>
      </c>
      <c r="K26" s="4"/>
      <c r="L26" s="4"/>
    </row>
    <row r="27" spans="1:12" s="1" customFormat="1" ht="12.75" customHeight="1" x14ac:dyDescent="0.2">
      <c r="A27" s="7" t="s">
        <v>9</v>
      </c>
      <c r="B27" s="7" t="s">
        <v>177</v>
      </c>
      <c r="C27" s="7" t="s">
        <v>177</v>
      </c>
      <c r="D27" s="13" t="s">
        <v>12</v>
      </c>
      <c r="E27" s="13" t="s">
        <v>205</v>
      </c>
      <c r="F27" s="10" t="s">
        <v>205</v>
      </c>
      <c r="G27" s="20">
        <v>200000</v>
      </c>
      <c r="H27" s="44">
        <v>46037</v>
      </c>
      <c r="I27" s="3" t="s">
        <v>10</v>
      </c>
      <c r="J27" s="23" t="s">
        <v>24</v>
      </c>
      <c r="K27" s="4"/>
      <c r="L27" s="4"/>
    </row>
    <row r="28" spans="1:12" s="1" customFormat="1" ht="12.75" customHeight="1" x14ac:dyDescent="0.2">
      <c r="A28" s="2" t="s">
        <v>9</v>
      </c>
      <c r="B28" s="2" t="s">
        <v>169</v>
      </c>
      <c r="C28" s="2" t="s">
        <v>170</v>
      </c>
      <c r="D28" s="13" t="s">
        <v>26</v>
      </c>
      <c r="E28" s="13">
        <v>10</v>
      </c>
      <c r="F28" s="46">
        <v>15000</v>
      </c>
      <c r="G28" s="6">
        <v>150000</v>
      </c>
      <c r="H28" s="44">
        <v>46037</v>
      </c>
      <c r="I28" s="3" t="s">
        <v>10</v>
      </c>
      <c r="J28" s="52" t="s">
        <v>166</v>
      </c>
      <c r="K28" s="4"/>
      <c r="L28" s="4"/>
    </row>
    <row r="29" spans="1:12" s="1" customFormat="1" ht="12.75" customHeight="1" x14ac:dyDescent="0.2">
      <c r="A29" s="2" t="s">
        <v>9</v>
      </c>
      <c r="B29" s="3" t="s">
        <v>11</v>
      </c>
      <c r="C29" s="3" t="s">
        <v>11</v>
      </c>
      <c r="D29" s="13" t="s">
        <v>12</v>
      </c>
      <c r="E29" s="13" t="s">
        <v>205</v>
      </c>
      <c r="F29" s="10" t="s">
        <v>205</v>
      </c>
      <c r="G29" s="16">
        <v>100000</v>
      </c>
      <c r="H29" s="44">
        <v>46037</v>
      </c>
      <c r="I29" s="3" t="s">
        <v>10</v>
      </c>
      <c r="J29" s="52" t="s">
        <v>24</v>
      </c>
      <c r="K29" s="4"/>
      <c r="L29" s="4"/>
    </row>
    <row r="30" spans="1:12" s="1" customFormat="1" ht="12.75" customHeight="1" x14ac:dyDescent="0.2">
      <c r="A30" s="2" t="s">
        <v>19</v>
      </c>
      <c r="B30" s="2" t="s">
        <v>131</v>
      </c>
      <c r="C30" s="9" t="s">
        <v>20</v>
      </c>
      <c r="D30" s="13" t="s">
        <v>12</v>
      </c>
      <c r="E30" s="13">
        <v>1</v>
      </c>
      <c r="F30" s="46">
        <v>15000</v>
      </c>
      <c r="G30" s="16">
        <v>15000</v>
      </c>
      <c r="H30" s="44">
        <v>46037</v>
      </c>
      <c r="I30" s="3" t="s">
        <v>10</v>
      </c>
      <c r="J30" s="23" t="s">
        <v>24</v>
      </c>
      <c r="K30" s="4"/>
      <c r="L30" s="4"/>
    </row>
    <row r="31" spans="1:12" s="1" customFormat="1" ht="12.75" customHeight="1" x14ac:dyDescent="0.2">
      <c r="A31" s="2" t="s">
        <v>19</v>
      </c>
      <c r="B31" s="2" t="s">
        <v>202</v>
      </c>
      <c r="C31" s="2" t="s">
        <v>20</v>
      </c>
      <c r="D31" s="13" t="s">
        <v>12</v>
      </c>
      <c r="E31" s="41">
        <v>240</v>
      </c>
      <c r="F31" s="43">
        <v>125</v>
      </c>
      <c r="G31" s="6">
        <f>E31*F31</f>
        <v>30000</v>
      </c>
      <c r="H31" s="44">
        <v>46037</v>
      </c>
      <c r="I31" s="3" t="s">
        <v>201</v>
      </c>
      <c r="J31" s="3" t="s">
        <v>25</v>
      </c>
      <c r="K31" s="4"/>
      <c r="L31" s="4"/>
    </row>
    <row r="32" spans="1:12" s="1" customFormat="1" ht="12.75" customHeight="1" x14ac:dyDescent="0.2">
      <c r="A32" s="2" t="s">
        <v>19</v>
      </c>
      <c r="B32" s="2" t="s">
        <v>33</v>
      </c>
      <c r="C32" s="2" t="s">
        <v>20</v>
      </c>
      <c r="D32" s="13" t="s">
        <v>26</v>
      </c>
      <c r="E32" s="13">
        <v>12</v>
      </c>
      <c r="F32" s="43">
        <v>24000</v>
      </c>
      <c r="G32" s="6">
        <f>E32*F32</f>
        <v>288000</v>
      </c>
      <c r="H32" s="44">
        <v>46037</v>
      </c>
      <c r="I32" s="3" t="s">
        <v>10</v>
      </c>
      <c r="J32" s="3" t="s">
        <v>25</v>
      </c>
      <c r="K32" s="4"/>
      <c r="L32" s="4"/>
    </row>
    <row r="33" spans="1:12" s="1" customFormat="1" ht="12.75" customHeight="1" x14ac:dyDescent="0.2">
      <c r="A33" s="2" t="s">
        <v>19</v>
      </c>
      <c r="B33" s="2" t="s">
        <v>35</v>
      </c>
      <c r="C33" s="2" t="s">
        <v>36</v>
      </c>
      <c r="D33" s="13" t="s">
        <v>12</v>
      </c>
      <c r="E33" s="13" t="s">
        <v>205</v>
      </c>
      <c r="F33" s="10" t="s">
        <v>205</v>
      </c>
      <c r="G33" s="6">
        <v>45000</v>
      </c>
      <c r="H33" s="44">
        <v>46037</v>
      </c>
      <c r="I33" s="3" t="s">
        <v>10</v>
      </c>
      <c r="J33" s="3" t="s">
        <v>25</v>
      </c>
      <c r="K33" s="4"/>
      <c r="L33" s="4"/>
    </row>
    <row r="34" spans="1:12" s="1" customFormat="1" ht="12.75" customHeight="1" x14ac:dyDescent="0.2">
      <c r="A34" s="2" t="s">
        <v>19</v>
      </c>
      <c r="B34" s="2" t="s">
        <v>37</v>
      </c>
      <c r="C34" s="2" t="s">
        <v>225</v>
      </c>
      <c r="D34" s="13" t="s">
        <v>26</v>
      </c>
      <c r="E34" s="13">
        <v>12</v>
      </c>
      <c r="F34" s="43">
        <v>630</v>
      </c>
      <c r="G34" s="21">
        <f>E34*F34</f>
        <v>7560</v>
      </c>
      <c r="H34" s="45">
        <v>46037</v>
      </c>
      <c r="I34" s="3" t="s">
        <v>10</v>
      </c>
      <c r="J34" s="3" t="s">
        <v>25</v>
      </c>
      <c r="K34" s="4"/>
      <c r="L34" s="4"/>
    </row>
    <row r="35" spans="1:12" s="1" customFormat="1" ht="12.75" customHeight="1" x14ac:dyDescent="0.2">
      <c r="A35" s="2" t="s">
        <v>19</v>
      </c>
      <c r="B35" s="2" t="s">
        <v>206</v>
      </c>
      <c r="C35" s="2" t="s">
        <v>20</v>
      </c>
      <c r="D35" s="13" t="s">
        <v>26</v>
      </c>
      <c r="E35" s="13">
        <v>12</v>
      </c>
      <c r="F35" s="46">
        <v>43400</v>
      </c>
      <c r="G35" s="6">
        <v>520800</v>
      </c>
      <c r="H35" s="44">
        <v>46037</v>
      </c>
      <c r="I35" s="3" t="s">
        <v>10</v>
      </c>
      <c r="J35" s="3" t="s">
        <v>25</v>
      </c>
      <c r="K35" s="4"/>
      <c r="L35" s="4"/>
    </row>
    <row r="36" spans="1:12" s="1" customFormat="1" ht="12.75" customHeight="1" x14ac:dyDescent="0.2">
      <c r="A36" s="2" t="s">
        <v>19</v>
      </c>
      <c r="B36" s="2" t="s">
        <v>314</v>
      </c>
      <c r="C36" s="2" t="s">
        <v>20</v>
      </c>
      <c r="D36" s="13" t="s">
        <v>12</v>
      </c>
      <c r="E36" s="56">
        <v>23760</v>
      </c>
      <c r="F36" s="46">
        <v>17.02</v>
      </c>
      <c r="G36" s="6">
        <v>404395.2</v>
      </c>
      <c r="H36" s="44">
        <v>46054</v>
      </c>
      <c r="I36" s="3" t="s">
        <v>10</v>
      </c>
      <c r="J36" s="3" t="s">
        <v>24</v>
      </c>
      <c r="K36" s="4"/>
      <c r="L36" s="4"/>
    </row>
    <row r="37" spans="1:12" s="1" customFormat="1" ht="12.75" customHeight="1" x14ac:dyDescent="0.2">
      <c r="A37" s="2" t="s">
        <v>19</v>
      </c>
      <c r="B37" s="2" t="s">
        <v>30</v>
      </c>
      <c r="C37" s="2" t="s">
        <v>225</v>
      </c>
      <c r="D37" s="13" t="s">
        <v>26</v>
      </c>
      <c r="E37" s="13">
        <v>12</v>
      </c>
      <c r="F37" s="43">
        <v>900</v>
      </c>
      <c r="G37" s="18">
        <f>E37*F37</f>
        <v>10800</v>
      </c>
      <c r="H37" s="44">
        <v>46054</v>
      </c>
      <c r="I37" s="3" t="s">
        <v>10</v>
      </c>
      <c r="J37" s="3" t="s">
        <v>25</v>
      </c>
      <c r="K37" s="4"/>
      <c r="L37" s="4"/>
    </row>
    <row r="38" spans="1:12" s="1" customFormat="1" ht="12.75" customHeight="1" x14ac:dyDescent="0.2">
      <c r="A38" s="2" t="s">
        <v>9</v>
      </c>
      <c r="B38" s="2" t="s">
        <v>178</v>
      </c>
      <c r="C38" s="2" t="s">
        <v>207</v>
      </c>
      <c r="D38" s="13" t="s">
        <v>12</v>
      </c>
      <c r="E38" s="13" t="s">
        <v>205</v>
      </c>
      <c r="F38" s="10" t="s">
        <v>205</v>
      </c>
      <c r="G38" s="20">
        <v>25000</v>
      </c>
      <c r="H38" s="44">
        <v>46054</v>
      </c>
      <c r="I38" s="3" t="s">
        <v>201</v>
      </c>
      <c r="J38" s="3" t="s">
        <v>25</v>
      </c>
      <c r="K38" s="4"/>
      <c r="L38" s="4"/>
    </row>
    <row r="39" spans="1:12" s="1" customFormat="1" ht="12.75" customHeight="1" x14ac:dyDescent="0.2">
      <c r="A39" s="2" t="s">
        <v>197</v>
      </c>
      <c r="B39" s="2" t="s">
        <v>203</v>
      </c>
      <c r="C39" s="9" t="s">
        <v>204</v>
      </c>
      <c r="D39" s="13" t="s">
        <v>12</v>
      </c>
      <c r="E39" s="13">
        <v>2</v>
      </c>
      <c r="F39" s="49">
        <v>2000</v>
      </c>
      <c r="G39" s="6">
        <v>4000</v>
      </c>
      <c r="H39" s="44">
        <v>46054</v>
      </c>
      <c r="I39" s="3" t="s">
        <v>201</v>
      </c>
      <c r="J39" s="52" t="s">
        <v>24</v>
      </c>
      <c r="K39" s="4"/>
      <c r="L39" s="4"/>
    </row>
    <row r="40" spans="1:12" s="1" customFormat="1" ht="12.75" customHeight="1" x14ac:dyDescent="0.2">
      <c r="A40" s="2" t="s">
        <v>9</v>
      </c>
      <c r="B40" s="2" t="s">
        <v>15</v>
      </c>
      <c r="C40" s="2" t="s">
        <v>16</v>
      </c>
      <c r="D40" s="13" t="s">
        <v>12</v>
      </c>
      <c r="E40" s="13" t="s">
        <v>205</v>
      </c>
      <c r="F40" s="10" t="s">
        <v>205</v>
      </c>
      <c r="G40" s="16">
        <v>40000</v>
      </c>
      <c r="H40" s="44">
        <v>46054</v>
      </c>
      <c r="I40" s="3" t="s">
        <v>10</v>
      </c>
      <c r="J40" s="52" t="s">
        <v>24</v>
      </c>
      <c r="K40" s="4"/>
      <c r="L40" s="4"/>
    </row>
    <row r="41" spans="1:12" s="1" customFormat="1" ht="12.75" customHeight="1" x14ac:dyDescent="0.2">
      <c r="A41" s="2" t="s">
        <v>19</v>
      </c>
      <c r="B41" s="2" t="s">
        <v>149</v>
      </c>
      <c r="C41" s="2" t="s">
        <v>20</v>
      </c>
      <c r="D41" s="13" t="s">
        <v>22</v>
      </c>
      <c r="E41" s="13">
        <v>40</v>
      </c>
      <c r="F41" s="46">
        <v>3320</v>
      </c>
      <c r="G41" s="16">
        <v>33200</v>
      </c>
      <c r="H41" s="44">
        <v>46054</v>
      </c>
      <c r="I41" s="3" t="s">
        <v>201</v>
      </c>
      <c r="J41" s="52" t="s">
        <v>25</v>
      </c>
      <c r="K41" s="4"/>
      <c r="L41" s="4"/>
    </row>
    <row r="42" spans="1:12" s="1" customFormat="1" ht="12.75" customHeight="1" x14ac:dyDescent="0.2">
      <c r="A42" s="2" t="s">
        <v>19</v>
      </c>
      <c r="B42" s="2" t="s">
        <v>150</v>
      </c>
      <c r="C42" s="2" t="s">
        <v>20</v>
      </c>
      <c r="D42" s="13" t="s">
        <v>22</v>
      </c>
      <c r="E42" s="13">
        <v>64</v>
      </c>
      <c r="F42" s="46">
        <v>3256.32</v>
      </c>
      <c r="G42" s="16">
        <v>32563.200000000001</v>
      </c>
      <c r="H42" s="44">
        <v>46054</v>
      </c>
      <c r="I42" s="3" t="s">
        <v>201</v>
      </c>
      <c r="J42" s="52" t="s">
        <v>25</v>
      </c>
      <c r="K42" s="4"/>
      <c r="L42" s="4"/>
    </row>
    <row r="43" spans="1:12" s="1" customFormat="1" ht="12.75" customHeight="1" x14ac:dyDescent="0.2">
      <c r="A43" s="2" t="s">
        <v>19</v>
      </c>
      <c r="B43" s="2" t="s">
        <v>151</v>
      </c>
      <c r="C43" s="2" t="s">
        <v>20</v>
      </c>
      <c r="D43" s="13" t="s">
        <v>22</v>
      </c>
      <c r="E43" s="13">
        <v>36</v>
      </c>
      <c r="F43" s="46">
        <v>1530</v>
      </c>
      <c r="G43" s="16">
        <v>15300</v>
      </c>
      <c r="H43" s="44">
        <v>46054</v>
      </c>
      <c r="I43" s="3" t="s">
        <v>201</v>
      </c>
      <c r="J43" s="3" t="s">
        <v>25</v>
      </c>
      <c r="K43" s="4"/>
      <c r="L43" s="4"/>
    </row>
    <row r="44" spans="1:12" s="1" customFormat="1" ht="12.75" customHeight="1" x14ac:dyDescent="0.2">
      <c r="A44" s="2" t="s">
        <v>19</v>
      </c>
      <c r="B44" s="2" t="s">
        <v>152</v>
      </c>
      <c r="C44" s="2" t="s">
        <v>20</v>
      </c>
      <c r="D44" s="13" t="s">
        <v>22</v>
      </c>
      <c r="E44" s="13">
        <v>24</v>
      </c>
      <c r="F44" s="46">
        <v>4368</v>
      </c>
      <c r="G44" s="16">
        <v>43680</v>
      </c>
      <c r="H44" s="44">
        <v>46054</v>
      </c>
      <c r="I44" s="3" t="s">
        <v>201</v>
      </c>
      <c r="J44" s="52" t="s">
        <v>25</v>
      </c>
      <c r="K44" s="4"/>
      <c r="L44" s="4"/>
    </row>
    <row r="45" spans="1:12" s="1" customFormat="1" ht="12.75" customHeight="1" x14ac:dyDescent="0.2">
      <c r="A45" s="2" t="s">
        <v>19</v>
      </c>
      <c r="B45" s="2" t="s">
        <v>153</v>
      </c>
      <c r="C45" s="2" t="s">
        <v>20</v>
      </c>
      <c r="D45" s="13" t="s">
        <v>22</v>
      </c>
      <c r="E45" s="13">
        <v>28</v>
      </c>
      <c r="F45" s="46">
        <v>4480</v>
      </c>
      <c r="G45" s="16">
        <v>44800</v>
      </c>
      <c r="H45" s="44">
        <v>46054</v>
      </c>
      <c r="I45" s="3" t="s">
        <v>201</v>
      </c>
      <c r="J45" s="52" t="s">
        <v>25</v>
      </c>
      <c r="K45" s="4"/>
      <c r="L45" s="4"/>
    </row>
    <row r="46" spans="1:12" s="1" customFormat="1" ht="12.75" customHeight="1" x14ac:dyDescent="0.2">
      <c r="A46" s="2" t="s">
        <v>19</v>
      </c>
      <c r="B46" s="2" t="s">
        <v>154</v>
      </c>
      <c r="C46" s="2" t="s">
        <v>20</v>
      </c>
      <c r="D46" s="13" t="s">
        <v>22</v>
      </c>
      <c r="E46" s="13">
        <v>16</v>
      </c>
      <c r="F46" s="47">
        <v>4640</v>
      </c>
      <c r="G46" s="16">
        <v>46400</v>
      </c>
      <c r="H46" s="44">
        <v>46054</v>
      </c>
      <c r="I46" s="3" t="s">
        <v>201</v>
      </c>
      <c r="J46" s="52" t="s">
        <v>25</v>
      </c>
      <c r="K46" s="4"/>
      <c r="L46" s="4"/>
    </row>
    <row r="47" spans="1:12" s="1" customFormat="1" ht="12.75" customHeight="1" x14ac:dyDescent="0.2">
      <c r="A47" s="2" t="s">
        <v>19</v>
      </c>
      <c r="B47" s="2" t="s">
        <v>155</v>
      </c>
      <c r="C47" s="2" t="s">
        <v>20</v>
      </c>
      <c r="D47" s="13" t="s">
        <v>22</v>
      </c>
      <c r="E47" s="13">
        <v>16</v>
      </c>
      <c r="F47" s="46">
        <v>2520</v>
      </c>
      <c r="G47" s="16">
        <v>25200</v>
      </c>
      <c r="H47" s="44">
        <v>46054</v>
      </c>
      <c r="I47" s="3" t="s">
        <v>201</v>
      </c>
      <c r="J47" s="52" t="s">
        <v>25</v>
      </c>
      <c r="K47" s="4"/>
      <c r="L47" s="4"/>
    </row>
    <row r="48" spans="1:12" s="1" customFormat="1" ht="12.75" customHeight="1" x14ac:dyDescent="0.2">
      <c r="A48" s="2" t="s">
        <v>19</v>
      </c>
      <c r="B48" s="2" t="s">
        <v>156</v>
      </c>
      <c r="C48" s="2" t="s">
        <v>20</v>
      </c>
      <c r="D48" s="13" t="s">
        <v>22</v>
      </c>
      <c r="E48" s="13">
        <v>16</v>
      </c>
      <c r="F48" s="46">
        <v>1872</v>
      </c>
      <c r="G48" s="6">
        <v>18720</v>
      </c>
      <c r="H48" s="44">
        <v>46054</v>
      </c>
      <c r="I48" s="3" t="s">
        <v>201</v>
      </c>
      <c r="J48" s="52" t="s">
        <v>25</v>
      </c>
      <c r="K48" s="4"/>
      <c r="L48" s="4"/>
    </row>
    <row r="49" spans="1:12" s="1" customFormat="1" ht="12.75" customHeight="1" x14ac:dyDescent="0.2">
      <c r="A49" s="2" t="s">
        <v>19</v>
      </c>
      <c r="B49" s="2" t="s">
        <v>157</v>
      </c>
      <c r="C49" s="2" t="s">
        <v>20</v>
      </c>
      <c r="D49" s="13" t="s">
        <v>22</v>
      </c>
      <c r="E49" s="13">
        <v>40</v>
      </c>
      <c r="F49" s="46">
        <v>3000</v>
      </c>
      <c r="G49" s="6">
        <v>30000</v>
      </c>
      <c r="H49" s="44">
        <v>46054</v>
      </c>
      <c r="I49" s="3" t="s">
        <v>201</v>
      </c>
      <c r="J49" s="52" t="s">
        <v>25</v>
      </c>
      <c r="K49" s="4"/>
      <c r="L49" s="4"/>
    </row>
    <row r="50" spans="1:12" s="1" customFormat="1" ht="12.75" customHeight="1" x14ac:dyDescent="0.2">
      <c r="A50" s="2" t="s">
        <v>19</v>
      </c>
      <c r="B50" s="2" t="s">
        <v>158</v>
      </c>
      <c r="C50" s="2" t="s">
        <v>20</v>
      </c>
      <c r="D50" s="13" t="s">
        <v>22</v>
      </c>
      <c r="E50" s="13">
        <v>20</v>
      </c>
      <c r="F50" s="46">
        <v>1500</v>
      </c>
      <c r="G50" s="6">
        <f>(F50*10)</f>
        <v>15000</v>
      </c>
      <c r="H50" s="44">
        <v>46054</v>
      </c>
      <c r="I50" s="3" t="s">
        <v>201</v>
      </c>
      <c r="J50" s="52" t="s">
        <v>25</v>
      </c>
      <c r="K50" s="4"/>
      <c r="L50" s="4"/>
    </row>
    <row r="51" spans="1:12" s="1" customFormat="1" ht="12.75" customHeight="1" x14ac:dyDescent="0.2">
      <c r="A51" s="2" t="s">
        <v>19</v>
      </c>
      <c r="B51" s="2" t="s">
        <v>159</v>
      </c>
      <c r="C51" s="2" t="s">
        <v>20</v>
      </c>
      <c r="D51" s="13" t="s">
        <v>22</v>
      </c>
      <c r="E51" s="13">
        <v>16</v>
      </c>
      <c r="F51" s="46">
        <f>(220*E51)</f>
        <v>3520</v>
      </c>
      <c r="G51" s="6">
        <f>(F51*10)</f>
        <v>35200</v>
      </c>
      <c r="H51" s="44">
        <v>46054</v>
      </c>
      <c r="I51" s="3" t="s">
        <v>201</v>
      </c>
      <c r="J51" s="52" t="s">
        <v>24</v>
      </c>
      <c r="K51" s="4"/>
      <c r="L51" s="4"/>
    </row>
    <row r="52" spans="1:12" s="1" customFormat="1" ht="12.75" customHeight="1" x14ac:dyDescent="0.2">
      <c r="A52" s="2" t="s">
        <v>19</v>
      </c>
      <c r="B52" s="2" t="s">
        <v>160</v>
      </c>
      <c r="C52" s="2" t="s">
        <v>20</v>
      </c>
      <c r="D52" s="13" t="s">
        <v>22</v>
      </c>
      <c r="E52" s="13">
        <v>36</v>
      </c>
      <c r="F52" s="46">
        <f>(140*36)</f>
        <v>5040</v>
      </c>
      <c r="G52" s="6">
        <f>(E52*140)*10</f>
        <v>50400</v>
      </c>
      <c r="H52" s="44">
        <v>46054</v>
      </c>
      <c r="I52" s="3" t="s">
        <v>10</v>
      </c>
      <c r="J52" s="52" t="s">
        <v>24</v>
      </c>
      <c r="K52" s="4"/>
      <c r="L52" s="4"/>
    </row>
    <row r="53" spans="1:12" s="1" customFormat="1" ht="12.75" customHeight="1" x14ac:dyDescent="0.2">
      <c r="A53" s="2" t="s">
        <v>19</v>
      </c>
      <c r="B53" s="2" t="s">
        <v>161</v>
      </c>
      <c r="C53" s="2" t="s">
        <v>20</v>
      </c>
      <c r="D53" s="13" t="s">
        <v>22</v>
      </c>
      <c r="E53" s="13">
        <v>16</v>
      </c>
      <c r="F53" s="46">
        <v>2880</v>
      </c>
      <c r="G53" s="6">
        <v>28800</v>
      </c>
      <c r="H53" s="44">
        <v>46054</v>
      </c>
      <c r="I53" s="3" t="s">
        <v>10</v>
      </c>
      <c r="J53" s="52" t="s">
        <v>25</v>
      </c>
      <c r="K53" s="4"/>
      <c r="L53" s="4"/>
    </row>
    <row r="54" spans="1:12" s="1" customFormat="1" ht="12.75" customHeight="1" x14ac:dyDescent="0.2">
      <c r="A54" s="2" t="s">
        <v>9</v>
      </c>
      <c r="B54" s="2" t="s">
        <v>162</v>
      </c>
      <c r="C54" s="2" t="s">
        <v>207</v>
      </c>
      <c r="D54" s="13" t="s">
        <v>12</v>
      </c>
      <c r="E54" s="13">
        <v>240</v>
      </c>
      <c r="F54" s="46">
        <v>250</v>
      </c>
      <c r="G54" s="6">
        <v>60000</v>
      </c>
      <c r="H54" s="44">
        <v>46054</v>
      </c>
      <c r="I54" s="3" t="s">
        <v>10</v>
      </c>
      <c r="J54" s="52" t="s">
        <v>24</v>
      </c>
      <c r="K54" s="4"/>
      <c r="L54" s="4"/>
    </row>
    <row r="55" spans="1:12" s="1" customFormat="1" ht="12.75" customHeight="1" x14ac:dyDescent="0.2">
      <c r="A55" s="2" t="s">
        <v>9</v>
      </c>
      <c r="B55" s="2" t="s">
        <v>208</v>
      </c>
      <c r="C55" s="9" t="s">
        <v>209</v>
      </c>
      <c r="D55" s="13" t="s">
        <v>12</v>
      </c>
      <c r="E55" s="13">
        <v>95</v>
      </c>
      <c r="F55" s="46">
        <v>45</v>
      </c>
      <c r="G55" s="6">
        <v>4275</v>
      </c>
      <c r="H55" s="44">
        <v>46054</v>
      </c>
      <c r="I55" s="3" t="s">
        <v>10</v>
      </c>
      <c r="J55" s="52" t="s">
        <v>24</v>
      </c>
      <c r="K55" s="4"/>
      <c r="L55" s="4"/>
    </row>
    <row r="56" spans="1:12" s="1" customFormat="1" ht="12.75" customHeight="1" x14ac:dyDescent="0.2">
      <c r="A56" s="2" t="s">
        <v>9</v>
      </c>
      <c r="B56" s="2" t="s">
        <v>167</v>
      </c>
      <c r="C56" s="2" t="s">
        <v>207</v>
      </c>
      <c r="D56" s="13" t="s">
        <v>12</v>
      </c>
      <c r="E56" s="13" t="s">
        <v>205</v>
      </c>
      <c r="F56" s="46">
        <v>320</v>
      </c>
      <c r="G56" s="6">
        <v>20000</v>
      </c>
      <c r="H56" s="44">
        <v>46054</v>
      </c>
      <c r="I56" s="3" t="s">
        <v>10</v>
      </c>
      <c r="J56" s="52" t="s">
        <v>24</v>
      </c>
      <c r="K56" s="4"/>
      <c r="L56" s="4"/>
    </row>
    <row r="57" spans="1:12" s="1" customFormat="1" ht="12.75" customHeight="1" x14ac:dyDescent="0.2">
      <c r="A57" s="2" t="s">
        <v>19</v>
      </c>
      <c r="B57" s="2" t="s">
        <v>163</v>
      </c>
      <c r="C57" s="2" t="s">
        <v>164</v>
      </c>
      <c r="D57" s="13" t="s">
        <v>165</v>
      </c>
      <c r="E57" s="13">
        <v>10</v>
      </c>
      <c r="F57" s="46">
        <v>50000</v>
      </c>
      <c r="G57" s="6">
        <v>500000</v>
      </c>
      <c r="H57" s="44">
        <v>46054</v>
      </c>
      <c r="I57" s="3" t="s">
        <v>10</v>
      </c>
      <c r="J57" s="52" t="s">
        <v>24</v>
      </c>
      <c r="K57" s="4"/>
      <c r="L57" s="4"/>
    </row>
    <row r="58" spans="1:12" s="1" customFormat="1" ht="12.75" customHeight="1" x14ac:dyDescent="0.2">
      <c r="A58" s="7" t="s">
        <v>19</v>
      </c>
      <c r="B58" s="7" t="s">
        <v>132</v>
      </c>
      <c r="C58" s="7" t="s">
        <v>20</v>
      </c>
      <c r="D58" s="41" t="s">
        <v>12</v>
      </c>
      <c r="E58" s="41">
        <v>1</v>
      </c>
      <c r="F58" s="43">
        <v>110000</v>
      </c>
      <c r="G58" s="21">
        <v>110000</v>
      </c>
      <c r="H58" s="45">
        <v>46054</v>
      </c>
      <c r="I58" s="23" t="s">
        <v>10</v>
      </c>
      <c r="J58" s="52" t="s">
        <v>24</v>
      </c>
      <c r="K58" s="4"/>
      <c r="L58" s="4"/>
    </row>
    <row r="59" spans="1:12" s="1" customFormat="1" ht="12.75" customHeight="1" x14ac:dyDescent="0.2">
      <c r="A59" s="2" t="s">
        <v>19</v>
      </c>
      <c r="B59" s="2" t="s">
        <v>38</v>
      </c>
      <c r="C59" s="2" t="s">
        <v>39</v>
      </c>
      <c r="D59" s="13" t="s">
        <v>26</v>
      </c>
      <c r="E59" s="13">
        <v>12</v>
      </c>
      <c r="F59" s="43">
        <v>3400</v>
      </c>
      <c r="G59" s="16">
        <f>E59*F59</f>
        <v>40800</v>
      </c>
      <c r="H59" s="44">
        <v>46054</v>
      </c>
      <c r="I59" s="3" t="s">
        <v>10</v>
      </c>
      <c r="J59" s="3" t="s">
        <v>25</v>
      </c>
      <c r="K59" s="4"/>
      <c r="L59" s="4"/>
    </row>
    <row r="60" spans="1:12" s="1" customFormat="1" ht="12.75" customHeight="1" x14ac:dyDescent="0.25">
      <c r="A60" s="2" t="s">
        <v>19</v>
      </c>
      <c r="B60" s="2" t="s">
        <v>210</v>
      </c>
      <c r="C60" s="2" t="s">
        <v>20</v>
      </c>
      <c r="D60" s="13" t="s">
        <v>26</v>
      </c>
      <c r="E60" s="13">
        <v>12</v>
      </c>
      <c r="F60" s="43">
        <v>7300</v>
      </c>
      <c r="G60" s="21">
        <f>E60*F60</f>
        <v>87600</v>
      </c>
      <c r="H60" s="45">
        <v>46054</v>
      </c>
      <c r="I60" s="23" t="s">
        <v>201</v>
      </c>
      <c r="J60" s="23" t="s">
        <v>25</v>
      </c>
      <c r="K60" s="5"/>
      <c r="L60" s="4"/>
    </row>
    <row r="61" spans="1:12" s="1" customFormat="1" ht="12.75" customHeight="1" x14ac:dyDescent="0.2">
      <c r="A61" s="2" t="s">
        <v>40</v>
      </c>
      <c r="B61" s="2" t="s">
        <v>41</v>
      </c>
      <c r="C61" s="2" t="s">
        <v>42</v>
      </c>
      <c r="D61" s="13" t="s">
        <v>211</v>
      </c>
      <c r="E61" s="13">
        <v>2400</v>
      </c>
      <c r="F61" s="43">
        <v>5</v>
      </c>
      <c r="G61" s="21">
        <f>E61*F61</f>
        <v>12000</v>
      </c>
      <c r="H61" s="45">
        <v>46054</v>
      </c>
      <c r="I61" s="23" t="s">
        <v>95</v>
      </c>
      <c r="J61" s="23" t="s">
        <v>25</v>
      </c>
      <c r="K61" s="4"/>
      <c r="L61" s="4"/>
    </row>
    <row r="62" spans="1:12" s="1" customFormat="1" ht="12.75" customHeight="1" x14ac:dyDescent="0.2">
      <c r="A62" s="2" t="s">
        <v>19</v>
      </c>
      <c r="B62" s="2" t="s">
        <v>124</v>
      </c>
      <c r="C62" s="2" t="s">
        <v>20</v>
      </c>
      <c r="D62" s="13" t="s">
        <v>26</v>
      </c>
      <c r="E62" s="13">
        <v>12</v>
      </c>
      <c r="F62" s="46">
        <v>6600</v>
      </c>
      <c r="G62" s="6">
        <f>E62*F62</f>
        <v>79200</v>
      </c>
      <c r="H62" s="44">
        <v>46054</v>
      </c>
      <c r="I62" s="3" t="s">
        <v>10</v>
      </c>
      <c r="J62" s="3" t="s">
        <v>25</v>
      </c>
      <c r="K62" s="4"/>
      <c r="L62" s="4"/>
    </row>
    <row r="63" spans="1:12" s="1" customFormat="1" ht="12.75" customHeight="1" x14ac:dyDescent="0.2">
      <c r="A63" s="7" t="s">
        <v>19</v>
      </c>
      <c r="B63" s="7" t="s">
        <v>254</v>
      </c>
      <c r="C63" s="7" t="s">
        <v>261</v>
      </c>
      <c r="D63" s="41" t="s">
        <v>26</v>
      </c>
      <c r="E63" s="41">
        <v>6</v>
      </c>
      <c r="F63" s="43">
        <v>600</v>
      </c>
      <c r="G63" s="18">
        <v>7200</v>
      </c>
      <c r="H63" s="45">
        <v>46054</v>
      </c>
      <c r="I63" s="23" t="s">
        <v>10</v>
      </c>
      <c r="J63" s="23" t="s">
        <v>25</v>
      </c>
      <c r="K63" s="4"/>
      <c r="L63" s="4"/>
    </row>
    <row r="64" spans="1:12" s="1" customFormat="1" ht="12.75" customHeight="1" x14ac:dyDescent="0.2">
      <c r="A64" s="7" t="s">
        <v>19</v>
      </c>
      <c r="B64" s="7" t="s">
        <v>254</v>
      </c>
      <c r="C64" s="7" t="s">
        <v>256</v>
      </c>
      <c r="D64" s="41" t="s">
        <v>26</v>
      </c>
      <c r="E64" s="41">
        <v>6</v>
      </c>
      <c r="F64" s="43">
        <v>600</v>
      </c>
      <c r="G64" s="18">
        <v>7200</v>
      </c>
      <c r="H64" s="45">
        <v>46054</v>
      </c>
      <c r="I64" s="23" t="s">
        <v>10</v>
      </c>
      <c r="J64" s="23" t="s">
        <v>25</v>
      </c>
      <c r="K64" s="4"/>
      <c r="L64" s="4"/>
    </row>
    <row r="65" spans="1:12" s="1" customFormat="1" ht="12.75" customHeight="1" x14ac:dyDescent="0.2">
      <c r="A65" s="7" t="s">
        <v>9</v>
      </c>
      <c r="B65" s="7" t="s">
        <v>309</v>
      </c>
      <c r="C65" s="7" t="s">
        <v>207</v>
      </c>
      <c r="D65" s="41" t="s">
        <v>12</v>
      </c>
      <c r="E65" s="41" t="s">
        <v>205</v>
      </c>
      <c r="F65" s="18" t="s">
        <v>205</v>
      </c>
      <c r="G65" s="18">
        <v>16000</v>
      </c>
      <c r="H65" s="45">
        <v>46054</v>
      </c>
      <c r="I65" s="23" t="s">
        <v>10</v>
      </c>
      <c r="J65" s="23" t="s">
        <v>24</v>
      </c>
      <c r="K65" s="4"/>
      <c r="L65" s="4"/>
    </row>
    <row r="66" spans="1:12" s="1" customFormat="1" ht="12.75" customHeight="1" x14ac:dyDescent="0.2">
      <c r="A66" s="7" t="s">
        <v>19</v>
      </c>
      <c r="B66" s="7" t="s">
        <v>310</v>
      </c>
      <c r="C66" s="7" t="s">
        <v>20</v>
      </c>
      <c r="D66" s="41" t="s">
        <v>12</v>
      </c>
      <c r="E66" s="41" t="s">
        <v>205</v>
      </c>
      <c r="F66" s="18" t="s">
        <v>205</v>
      </c>
      <c r="G66" s="18">
        <v>8000</v>
      </c>
      <c r="H66" s="45">
        <v>46068</v>
      </c>
      <c r="I66" s="23" t="s">
        <v>10</v>
      </c>
      <c r="J66" s="23" t="s">
        <v>24</v>
      </c>
      <c r="K66" s="4"/>
      <c r="L66" s="4"/>
    </row>
    <row r="67" spans="1:12" s="1" customFormat="1" ht="12.75" customHeight="1" x14ac:dyDescent="0.2">
      <c r="A67" s="7" t="s">
        <v>19</v>
      </c>
      <c r="B67" s="7" t="s">
        <v>308</v>
      </c>
      <c r="C67" s="7" t="s">
        <v>228</v>
      </c>
      <c r="D67" s="41" t="s">
        <v>12</v>
      </c>
      <c r="E67" s="41">
        <v>1</v>
      </c>
      <c r="F67" s="43">
        <v>10000</v>
      </c>
      <c r="G67" s="18">
        <v>10000</v>
      </c>
      <c r="H67" s="45">
        <v>46068</v>
      </c>
      <c r="I67" s="23" t="s">
        <v>10</v>
      </c>
      <c r="J67" s="23" t="s">
        <v>24</v>
      </c>
      <c r="K67" s="4"/>
      <c r="L67" s="4"/>
    </row>
    <row r="68" spans="1:12" s="1" customFormat="1" ht="12.75" customHeight="1" x14ac:dyDescent="0.2">
      <c r="A68" s="2" t="s">
        <v>9</v>
      </c>
      <c r="B68" s="2" t="s">
        <v>212</v>
      </c>
      <c r="C68" s="9" t="s">
        <v>204</v>
      </c>
      <c r="D68" s="13" t="s">
        <v>12</v>
      </c>
      <c r="E68" s="13" t="s">
        <v>205</v>
      </c>
      <c r="F68" s="17" t="s">
        <v>205</v>
      </c>
      <c r="G68" s="6">
        <v>50000</v>
      </c>
      <c r="H68" s="44">
        <v>46068</v>
      </c>
      <c r="I68" s="3" t="s">
        <v>201</v>
      </c>
      <c r="J68" s="52" t="s">
        <v>213</v>
      </c>
      <c r="K68" s="4"/>
      <c r="L68" s="4"/>
    </row>
    <row r="69" spans="1:12" s="1" customFormat="1" ht="12.75" customHeight="1" x14ac:dyDescent="0.2">
      <c r="A69" s="2" t="s">
        <v>9</v>
      </c>
      <c r="B69" s="2" t="s">
        <v>174</v>
      </c>
      <c r="C69" s="2" t="s">
        <v>175</v>
      </c>
      <c r="D69" s="13" t="s">
        <v>12</v>
      </c>
      <c r="E69" s="13">
        <v>5</v>
      </c>
      <c r="F69" s="49">
        <v>2500</v>
      </c>
      <c r="G69" s="6">
        <v>12500</v>
      </c>
      <c r="H69" s="44">
        <v>46068</v>
      </c>
      <c r="I69" s="3" t="s">
        <v>10</v>
      </c>
      <c r="J69" s="52" t="s">
        <v>171</v>
      </c>
      <c r="K69" s="4"/>
      <c r="L69" s="4"/>
    </row>
    <row r="70" spans="1:12" s="1" customFormat="1" ht="12.75" customHeight="1" x14ac:dyDescent="0.2">
      <c r="A70" s="2" t="s">
        <v>9</v>
      </c>
      <c r="B70" s="2" t="s">
        <v>17</v>
      </c>
      <c r="C70" s="2" t="s">
        <v>134</v>
      </c>
      <c r="D70" s="13" t="s">
        <v>12</v>
      </c>
      <c r="E70" s="13" t="s">
        <v>205</v>
      </c>
      <c r="F70" s="17" t="s">
        <v>205</v>
      </c>
      <c r="G70" s="16">
        <v>40000</v>
      </c>
      <c r="H70" s="44">
        <v>46068</v>
      </c>
      <c r="I70" s="3" t="s">
        <v>201</v>
      </c>
      <c r="J70" s="52" t="s">
        <v>24</v>
      </c>
      <c r="K70" s="4"/>
      <c r="L70" s="4"/>
    </row>
    <row r="71" spans="1:12" s="1" customFormat="1" ht="12.75" customHeight="1" x14ac:dyDescent="0.2">
      <c r="A71" s="2" t="s">
        <v>19</v>
      </c>
      <c r="B71" s="2" t="s">
        <v>21</v>
      </c>
      <c r="C71" s="2" t="s">
        <v>20</v>
      </c>
      <c r="D71" s="13" t="s">
        <v>22</v>
      </c>
      <c r="E71" s="13">
        <v>200</v>
      </c>
      <c r="F71" s="46">
        <v>230</v>
      </c>
      <c r="G71" s="16">
        <f>E71*F71</f>
        <v>46000</v>
      </c>
      <c r="H71" s="44">
        <v>46068</v>
      </c>
      <c r="I71" s="3" t="s">
        <v>201</v>
      </c>
      <c r="J71" s="52" t="s">
        <v>25</v>
      </c>
      <c r="K71" s="4"/>
      <c r="L71" s="4"/>
    </row>
    <row r="72" spans="1:12" s="1" customFormat="1" ht="12.75" customHeight="1" x14ac:dyDescent="0.2">
      <c r="A72" s="7" t="s">
        <v>43</v>
      </c>
      <c r="B72" s="7" t="s">
        <v>44</v>
      </c>
      <c r="C72" s="7" t="s">
        <v>45</v>
      </c>
      <c r="D72" s="41" t="s">
        <v>12</v>
      </c>
      <c r="E72" s="41" t="s">
        <v>205</v>
      </c>
      <c r="F72" s="22" t="s">
        <v>205</v>
      </c>
      <c r="G72" s="21">
        <v>20000</v>
      </c>
      <c r="H72" s="45">
        <v>46068</v>
      </c>
      <c r="I72" s="23" t="s">
        <v>10</v>
      </c>
      <c r="J72" s="23" t="s">
        <v>25</v>
      </c>
      <c r="K72" s="4"/>
      <c r="L72" s="4"/>
    </row>
    <row r="73" spans="1:12" s="1" customFormat="1" ht="12.75" customHeight="1" x14ac:dyDescent="0.2">
      <c r="A73" s="2" t="s">
        <v>19</v>
      </c>
      <c r="B73" s="2" t="s">
        <v>34</v>
      </c>
      <c r="C73" s="2" t="s">
        <v>20</v>
      </c>
      <c r="D73" s="13" t="s">
        <v>27</v>
      </c>
      <c r="E73" s="13">
        <v>2500</v>
      </c>
      <c r="F73" s="43">
        <v>60</v>
      </c>
      <c r="G73" s="18">
        <f>E73*F73</f>
        <v>150000</v>
      </c>
      <c r="H73" s="44">
        <v>46068</v>
      </c>
      <c r="I73" s="3" t="s">
        <v>201</v>
      </c>
      <c r="J73" s="3" t="s">
        <v>25</v>
      </c>
      <c r="K73" s="4"/>
      <c r="L73" s="4"/>
    </row>
    <row r="74" spans="1:12" s="1" customFormat="1" ht="12.75" customHeight="1" x14ac:dyDescent="0.2">
      <c r="A74" s="2" t="s">
        <v>19</v>
      </c>
      <c r="B74" s="2" t="s">
        <v>46</v>
      </c>
      <c r="C74" s="2" t="s">
        <v>20</v>
      </c>
      <c r="D74" s="13" t="s">
        <v>27</v>
      </c>
      <c r="E74" s="13">
        <v>2000</v>
      </c>
      <c r="F74" s="43">
        <v>50</v>
      </c>
      <c r="G74" s="16">
        <f>E74*F74</f>
        <v>100000</v>
      </c>
      <c r="H74" s="44">
        <v>46068</v>
      </c>
      <c r="I74" s="3" t="s">
        <v>201</v>
      </c>
      <c r="J74" s="3" t="s">
        <v>25</v>
      </c>
      <c r="K74" s="4"/>
      <c r="L74" s="4"/>
    </row>
    <row r="75" spans="1:12" s="1" customFormat="1" ht="12.75" customHeight="1" x14ac:dyDescent="0.2">
      <c r="A75" s="2" t="s">
        <v>19</v>
      </c>
      <c r="B75" s="2" t="s">
        <v>47</v>
      </c>
      <c r="C75" s="2" t="s">
        <v>20</v>
      </c>
      <c r="D75" s="13" t="s">
        <v>26</v>
      </c>
      <c r="E75" s="13">
        <v>12</v>
      </c>
      <c r="F75" s="43">
        <v>670</v>
      </c>
      <c r="G75" s="6">
        <f>E75*F75</f>
        <v>8040</v>
      </c>
      <c r="H75" s="44">
        <v>46068</v>
      </c>
      <c r="I75" s="3" t="s">
        <v>10</v>
      </c>
      <c r="J75" s="3" t="s">
        <v>48</v>
      </c>
      <c r="K75" s="4"/>
      <c r="L75" s="4"/>
    </row>
    <row r="76" spans="1:12" s="1" customFormat="1" ht="12.75" customHeight="1" x14ac:dyDescent="0.2">
      <c r="A76" s="2" t="s">
        <v>19</v>
      </c>
      <c r="B76" s="2" t="s">
        <v>49</v>
      </c>
      <c r="C76" s="2" t="s">
        <v>50</v>
      </c>
      <c r="D76" s="13" t="s">
        <v>26</v>
      </c>
      <c r="E76" s="13">
        <v>12</v>
      </c>
      <c r="F76" s="43">
        <v>4100</v>
      </c>
      <c r="G76" s="6">
        <f>E76*F76</f>
        <v>49200</v>
      </c>
      <c r="H76" s="44">
        <v>46068</v>
      </c>
      <c r="I76" s="3" t="s">
        <v>10</v>
      </c>
      <c r="J76" s="3" t="s">
        <v>25</v>
      </c>
      <c r="K76" s="4"/>
      <c r="L76" s="4"/>
    </row>
    <row r="77" spans="1:12" s="1" customFormat="1" ht="12.75" customHeight="1" x14ac:dyDescent="0.2">
      <c r="A77" s="2" t="s">
        <v>19</v>
      </c>
      <c r="B77" s="2" t="s">
        <v>51</v>
      </c>
      <c r="C77" s="2" t="s">
        <v>20</v>
      </c>
      <c r="D77" s="13" t="s">
        <v>27</v>
      </c>
      <c r="E77" s="41" t="s">
        <v>205</v>
      </c>
      <c r="F77" s="18" t="s">
        <v>205</v>
      </c>
      <c r="G77" s="18">
        <v>390000</v>
      </c>
      <c r="H77" s="44">
        <v>46068</v>
      </c>
      <c r="I77" s="3" t="s">
        <v>201</v>
      </c>
      <c r="J77" s="3" t="s">
        <v>24</v>
      </c>
      <c r="K77" s="4"/>
      <c r="L77" s="4"/>
    </row>
    <row r="78" spans="1:12" s="1" customFormat="1" ht="12.75" customHeight="1" x14ac:dyDescent="0.2">
      <c r="A78" s="2" t="s">
        <v>19</v>
      </c>
      <c r="B78" s="2" t="s">
        <v>52</v>
      </c>
      <c r="C78" s="2" t="s">
        <v>20</v>
      </c>
      <c r="D78" s="13" t="s">
        <v>215</v>
      </c>
      <c r="E78" s="13">
        <v>1200</v>
      </c>
      <c r="F78" s="43">
        <v>18</v>
      </c>
      <c r="G78" s="18">
        <f>E78*F78</f>
        <v>21600</v>
      </c>
      <c r="H78" s="45">
        <v>46068</v>
      </c>
      <c r="I78" s="23" t="s">
        <v>10</v>
      </c>
      <c r="J78" s="23" t="s">
        <v>25</v>
      </c>
      <c r="K78" s="4"/>
      <c r="L78" s="4"/>
    </row>
    <row r="79" spans="1:12" s="1" customFormat="1" ht="12.75" customHeight="1" x14ac:dyDescent="0.2">
      <c r="A79" s="2" t="s">
        <v>9</v>
      </c>
      <c r="B79" s="2" t="s">
        <v>265</v>
      </c>
      <c r="C79" s="2" t="s">
        <v>207</v>
      </c>
      <c r="D79" s="13" t="s">
        <v>12</v>
      </c>
      <c r="E79" s="13">
        <v>200</v>
      </c>
      <c r="F79" s="43">
        <v>40</v>
      </c>
      <c r="G79" s="18">
        <f>E79*F79</f>
        <v>8000</v>
      </c>
      <c r="H79" s="45">
        <v>46068</v>
      </c>
      <c r="I79" s="23" t="s">
        <v>10</v>
      </c>
      <c r="J79" s="23" t="s">
        <v>24</v>
      </c>
      <c r="K79" s="4"/>
      <c r="L79" s="4"/>
    </row>
    <row r="80" spans="1:12" s="1" customFormat="1" ht="12.75" customHeight="1" x14ac:dyDescent="0.2">
      <c r="A80" s="2" t="s">
        <v>19</v>
      </c>
      <c r="B80" s="26" t="s">
        <v>176</v>
      </c>
      <c r="C80" s="2" t="s">
        <v>20</v>
      </c>
      <c r="D80" s="13" t="s">
        <v>12</v>
      </c>
      <c r="E80" s="13">
        <v>3</v>
      </c>
      <c r="F80" s="46">
        <v>155</v>
      </c>
      <c r="G80" s="6">
        <f>E80*F80</f>
        <v>465</v>
      </c>
      <c r="H80" s="44">
        <v>46082</v>
      </c>
      <c r="I80" s="3" t="s">
        <v>10</v>
      </c>
      <c r="J80" s="52" t="s">
        <v>24</v>
      </c>
      <c r="K80" s="4"/>
      <c r="L80" s="4"/>
    </row>
    <row r="81" spans="1:12" s="1" customFormat="1" ht="12.75" customHeight="1" x14ac:dyDescent="0.2">
      <c r="A81" s="2" t="s">
        <v>19</v>
      </c>
      <c r="B81" s="2" t="s">
        <v>311</v>
      </c>
      <c r="C81" s="2" t="s">
        <v>20</v>
      </c>
      <c r="D81" s="13" t="s">
        <v>12</v>
      </c>
      <c r="E81" s="13">
        <v>1</v>
      </c>
      <c r="F81" s="43">
        <v>8000</v>
      </c>
      <c r="G81" s="18">
        <f>E81*F81</f>
        <v>8000</v>
      </c>
      <c r="H81" s="45">
        <v>46082</v>
      </c>
      <c r="I81" s="23" t="s">
        <v>201</v>
      </c>
      <c r="J81" s="23" t="s">
        <v>24</v>
      </c>
      <c r="K81" s="4"/>
      <c r="L81" s="4"/>
    </row>
    <row r="82" spans="1:12" s="1" customFormat="1" ht="12.75" customHeight="1" x14ac:dyDescent="0.2">
      <c r="A82" s="2" t="s">
        <v>9</v>
      </c>
      <c r="B82" s="2" t="s">
        <v>307</v>
      </c>
      <c r="C82" s="2" t="s">
        <v>263</v>
      </c>
      <c r="D82" s="13" t="s">
        <v>12</v>
      </c>
      <c r="E82" s="13">
        <v>200</v>
      </c>
      <c r="F82" s="43">
        <v>50</v>
      </c>
      <c r="G82" s="18">
        <v>10000</v>
      </c>
      <c r="H82" s="45">
        <v>45717</v>
      </c>
      <c r="I82" s="23" t="s">
        <v>10</v>
      </c>
      <c r="J82" s="23" t="s">
        <v>24</v>
      </c>
      <c r="K82" s="4"/>
      <c r="L82" s="4"/>
    </row>
    <row r="83" spans="1:12" s="1" customFormat="1" ht="12.75" customHeight="1" x14ac:dyDescent="0.2">
      <c r="A83" s="2" t="s">
        <v>19</v>
      </c>
      <c r="B83" s="2" t="s">
        <v>281</v>
      </c>
      <c r="C83" s="2" t="s">
        <v>20</v>
      </c>
      <c r="D83" s="13" t="s">
        <v>27</v>
      </c>
      <c r="E83" s="13" t="s">
        <v>205</v>
      </c>
      <c r="F83" s="18" t="s">
        <v>205</v>
      </c>
      <c r="G83" s="18">
        <v>20000</v>
      </c>
      <c r="H83" s="45">
        <v>46082</v>
      </c>
      <c r="I83" s="23" t="s">
        <v>10</v>
      </c>
      <c r="J83" s="23" t="s">
        <v>24</v>
      </c>
      <c r="K83" s="4"/>
      <c r="L83" s="4"/>
    </row>
    <row r="84" spans="1:12" s="1" customFormat="1" ht="12.75" customHeight="1" x14ac:dyDescent="0.2">
      <c r="A84" s="2" t="s">
        <v>19</v>
      </c>
      <c r="B84" s="2" t="s">
        <v>93</v>
      </c>
      <c r="C84" s="2" t="s">
        <v>20</v>
      </c>
      <c r="D84" s="13" t="s">
        <v>12</v>
      </c>
      <c r="E84" s="13">
        <v>6</v>
      </c>
      <c r="F84" s="46">
        <v>18000</v>
      </c>
      <c r="G84" s="6">
        <f>E84*F84</f>
        <v>108000</v>
      </c>
      <c r="H84" s="44">
        <v>46082</v>
      </c>
      <c r="I84" s="3" t="s">
        <v>10</v>
      </c>
      <c r="J84" s="52" t="s">
        <v>24</v>
      </c>
      <c r="K84" s="4"/>
      <c r="L84" s="4"/>
    </row>
    <row r="85" spans="1:12" s="1" customFormat="1" ht="12.75" customHeight="1" x14ac:dyDescent="0.2">
      <c r="A85" s="2" t="s">
        <v>19</v>
      </c>
      <c r="B85" s="2" t="s">
        <v>306</v>
      </c>
      <c r="C85" s="2" t="s">
        <v>20</v>
      </c>
      <c r="D85" s="13" t="s">
        <v>12</v>
      </c>
      <c r="E85" s="13" t="s">
        <v>205</v>
      </c>
      <c r="F85" s="6" t="s">
        <v>205</v>
      </c>
      <c r="G85" s="6">
        <v>100000</v>
      </c>
      <c r="H85" s="44">
        <v>46082</v>
      </c>
      <c r="I85" s="3" t="s">
        <v>10</v>
      </c>
      <c r="J85" s="52" t="s">
        <v>24</v>
      </c>
      <c r="K85" s="4"/>
      <c r="L85" s="4"/>
    </row>
    <row r="86" spans="1:12" s="1" customFormat="1" ht="12.75" customHeight="1" x14ac:dyDescent="0.2">
      <c r="A86" s="2" t="s">
        <v>19</v>
      </c>
      <c r="B86" s="2" t="s">
        <v>179</v>
      </c>
      <c r="C86" s="2" t="s">
        <v>20</v>
      </c>
      <c r="D86" s="13" t="s">
        <v>22</v>
      </c>
      <c r="E86" s="13">
        <v>700</v>
      </c>
      <c r="F86" s="46">
        <v>230</v>
      </c>
      <c r="G86" s="16">
        <v>161000</v>
      </c>
      <c r="H86" s="45">
        <v>46082</v>
      </c>
      <c r="I86" s="23" t="s">
        <v>201</v>
      </c>
      <c r="J86" s="23" t="s">
        <v>25</v>
      </c>
      <c r="K86" s="4"/>
      <c r="L86" s="4"/>
    </row>
    <row r="87" spans="1:12" s="1" customFormat="1" ht="12.75" customHeight="1" x14ac:dyDescent="0.2">
      <c r="A87" s="2" t="s">
        <v>19</v>
      </c>
      <c r="B87" s="2" t="s">
        <v>172</v>
      </c>
      <c r="C87" s="2" t="s">
        <v>164</v>
      </c>
      <c r="D87" s="13" t="s">
        <v>173</v>
      </c>
      <c r="E87" s="42">
        <v>9.5</v>
      </c>
      <c r="F87" s="10" t="s">
        <v>205</v>
      </c>
      <c r="G87" s="6">
        <v>25000</v>
      </c>
      <c r="H87" s="44">
        <v>46082</v>
      </c>
      <c r="I87" s="3" t="s">
        <v>10</v>
      </c>
      <c r="J87" s="52" t="s">
        <v>24</v>
      </c>
      <c r="K87" s="11"/>
      <c r="L87" s="4"/>
    </row>
    <row r="88" spans="1:12" s="1" customFormat="1" ht="12.75" customHeight="1" x14ac:dyDescent="0.2">
      <c r="A88" s="2" t="s">
        <v>19</v>
      </c>
      <c r="B88" s="2" t="s">
        <v>18</v>
      </c>
      <c r="C88" s="2" t="s">
        <v>20</v>
      </c>
      <c r="D88" s="13" t="s">
        <v>26</v>
      </c>
      <c r="E88" s="13">
        <v>12</v>
      </c>
      <c r="F88" s="46">
        <v>32500</v>
      </c>
      <c r="G88" s="16">
        <v>390000</v>
      </c>
      <c r="H88" s="44">
        <v>46082</v>
      </c>
      <c r="I88" s="3" t="s">
        <v>10</v>
      </c>
      <c r="J88" s="52" t="s">
        <v>25</v>
      </c>
      <c r="K88" s="11"/>
      <c r="L88" s="4"/>
    </row>
    <row r="89" spans="1:12" s="1" customFormat="1" ht="12.75" customHeight="1" x14ac:dyDescent="0.2">
      <c r="A89" s="2" t="s">
        <v>19</v>
      </c>
      <c r="B89" s="2" t="s">
        <v>53</v>
      </c>
      <c r="C89" s="2" t="s">
        <v>20</v>
      </c>
      <c r="D89" s="13" t="s">
        <v>26</v>
      </c>
      <c r="E89" s="13">
        <v>12</v>
      </c>
      <c r="F89" s="43">
        <v>1500</v>
      </c>
      <c r="G89" s="6">
        <f t="shared" ref="G89:G93" si="0">E89*F89</f>
        <v>18000</v>
      </c>
      <c r="H89" s="44">
        <v>46082</v>
      </c>
      <c r="I89" s="3" t="s">
        <v>10</v>
      </c>
      <c r="J89" s="3" t="s">
        <v>25</v>
      </c>
      <c r="K89" s="4"/>
      <c r="L89" s="4"/>
    </row>
    <row r="90" spans="1:12" s="1" customFormat="1" ht="12.75" customHeight="1" x14ac:dyDescent="0.2">
      <c r="A90" s="2" t="s">
        <v>19</v>
      </c>
      <c r="B90" s="2" t="s">
        <v>61</v>
      </c>
      <c r="C90" s="2" t="s">
        <v>20</v>
      </c>
      <c r="D90" s="41" t="s">
        <v>216</v>
      </c>
      <c r="E90" s="41">
        <v>1500</v>
      </c>
      <c r="F90" s="43">
        <v>160</v>
      </c>
      <c r="G90" s="6">
        <f t="shared" si="0"/>
        <v>240000</v>
      </c>
      <c r="H90" s="44">
        <v>46082</v>
      </c>
      <c r="I90" s="3" t="s">
        <v>10</v>
      </c>
      <c r="J90" s="3" t="s">
        <v>25</v>
      </c>
      <c r="K90" s="4"/>
      <c r="L90" s="4"/>
    </row>
    <row r="91" spans="1:12" s="1" customFormat="1" ht="12.75" customHeight="1" x14ac:dyDescent="0.25">
      <c r="A91" s="2" t="s">
        <v>19</v>
      </c>
      <c r="B91" s="2" t="s">
        <v>217</v>
      </c>
      <c r="C91" s="2" t="s">
        <v>20</v>
      </c>
      <c r="D91" s="13" t="s">
        <v>26</v>
      </c>
      <c r="E91" s="13">
        <v>12</v>
      </c>
      <c r="F91" s="43">
        <v>6400</v>
      </c>
      <c r="G91" s="18">
        <f t="shared" si="0"/>
        <v>76800</v>
      </c>
      <c r="H91" s="45">
        <v>46082</v>
      </c>
      <c r="I91" s="23" t="s">
        <v>201</v>
      </c>
      <c r="J91" s="23" t="s">
        <v>25</v>
      </c>
      <c r="K91" s="5"/>
      <c r="L91" s="4"/>
    </row>
    <row r="92" spans="1:12" s="1" customFormat="1" ht="12.75" customHeight="1" x14ac:dyDescent="0.25">
      <c r="A92" s="2" t="s">
        <v>19</v>
      </c>
      <c r="B92" s="2" t="s">
        <v>218</v>
      </c>
      <c r="C92" s="2" t="s">
        <v>130</v>
      </c>
      <c r="D92" s="13" t="s">
        <v>22</v>
      </c>
      <c r="E92" s="13">
        <v>2000</v>
      </c>
      <c r="F92" s="46">
        <v>40</v>
      </c>
      <c r="G92" s="16">
        <f t="shared" si="0"/>
        <v>80000</v>
      </c>
      <c r="H92" s="44">
        <v>46082</v>
      </c>
      <c r="I92" s="53" t="s">
        <v>10</v>
      </c>
      <c r="J92" s="53" t="s">
        <v>25</v>
      </c>
      <c r="K92" s="8"/>
      <c r="L92" s="4"/>
    </row>
    <row r="93" spans="1:12" s="1" customFormat="1" ht="12.75" customHeight="1" x14ac:dyDescent="0.25">
      <c r="A93" s="2" t="s">
        <v>19</v>
      </c>
      <c r="B93" s="2" t="s">
        <v>219</v>
      </c>
      <c r="C93" s="2" t="s">
        <v>20</v>
      </c>
      <c r="D93" s="13" t="s">
        <v>22</v>
      </c>
      <c r="E93" s="13">
        <v>4000</v>
      </c>
      <c r="F93" s="46">
        <v>38</v>
      </c>
      <c r="G93" s="16">
        <f t="shared" si="0"/>
        <v>152000</v>
      </c>
      <c r="H93" s="44">
        <v>46082</v>
      </c>
      <c r="I93" s="53" t="s">
        <v>10</v>
      </c>
      <c r="J93" s="53" t="s">
        <v>25</v>
      </c>
      <c r="K93" s="8"/>
      <c r="L93" s="4"/>
    </row>
    <row r="94" spans="1:12" s="1" customFormat="1" ht="12.75" customHeight="1" x14ac:dyDescent="0.25">
      <c r="A94" s="7" t="s">
        <v>19</v>
      </c>
      <c r="B94" s="7" t="s">
        <v>220</v>
      </c>
      <c r="C94" s="23" t="s">
        <v>20</v>
      </c>
      <c r="D94" s="13" t="s">
        <v>221</v>
      </c>
      <c r="E94" s="13" t="s">
        <v>205</v>
      </c>
      <c r="F94" s="6" t="s">
        <v>222</v>
      </c>
      <c r="G94" s="16">
        <v>300000</v>
      </c>
      <c r="H94" s="54" t="s">
        <v>129</v>
      </c>
      <c r="I94" s="53" t="s">
        <v>201</v>
      </c>
      <c r="J94" s="53" t="s">
        <v>24</v>
      </c>
      <c r="K94" s="8"/>
      <c r="L94" s="4"/>
    </row>
    <row r="95" spans="1:12" s="1" customFormat="1" ht="12.75" customHeight="1" x14ac:dyDescent="0.25">
      <c r="A95" s="2" t="s">
        <v>19</v>
      </c>
      <c r="B95" s="2" t="s">
        <v>111</v>
      </c>
      <c r="C95" s="2" t="s">
        <v>20</v>
      </c>
      <c r="D95" s="13" t="s">
        <v>26</v>
      </c>
      <c r="E95" s="13">
        <v>12</v>
      </c>
      <c r="F95" s="47">
        <v>8500</v>
      </c>
      <c r="G95" s="6">
        <f>E95*F95</f>
        <v>102000</v>
      </c>
      <c r="H95" s="44">
        <v>46082</v>
      </c>
      <c r="I95" s="3" t="s">
        <v>201</v>
      </c>
      <c r="J95" s="3" t="s">
        <v>25</v>
      </c>
      <c r="K95" s="5"/>
      <c r="L95" s="4"/>
    </row>
    <row r="96" spans="1:12" s="1" customFormat="1" ht="12.75" customHeight="1" x14ac:dyDescent="0.25">
      <c r="A96" s="2" t="s">
        <v>19</v>
      </c>
      <c r="B96" s="2" t="s">
        <v>268</v>
      </c>
      <c r="C96" s="2" t="s">
        <v>269</v>
      </c>
      <c r="D96" s="13" t="s">
        <v>12</v>
      </c>
      <c r="E96" s="13">
        <v>100</v>
      </c>
      <c r="F96" s="47">
        <v>55</v>
      </c>
      <c r="G96" s="6">
        <f>E96*F96</f>
        <v>5500</v>
      </c>
      <c r="H96" s="44">
        <v>46082</v>
      </c>
      <c r="I96" s="3" t="s">
        <v>10</v>
      </c>
      <c r="J96" s="3" t="s">
        <v>24</v>
      </c>
      <c r="K96" s="5"/>
      <c r="L96" s="4"/>
    </row>
    <row r="97" spans="1:12" s="1" customFormat="1" ht="12.75" customHeight="1" x14ac:dyDescent="0.25">
      <c r="A97" s="2" t="s">
        <v>266</v>
      </c>
      <c r="B97" s="2" t="s">
        <v>267</v>
      </c>
      <c r="C97" s="2" t="s">
        <v>263</v>
      </c>
      <c r="D97" s="13" t="s">
        <v>258</v>
      </c>
      <c r="E97" s="13" t="s">
        <v>205</v>
      </c>
      <c r="F97" s="16" t="s">
        <v>205</v>
      </c>
      <c r="G97" s="6">
        <v>20000</v>
      </c>
      <c r="H97" s="44">
        <v>46096</v>
      </c>
      <c r="I97" s="3" t="s">
        <v>10</v>
      </c>
      <c r="J97" s="3" t="s">
        <v>24</v>
      </c>
      <c r="K97" s="5"/>
      <c r="L97" s="4"/>
    </row>
    <row r="98" spans="1:12" s="1" customFormat="1" ht="12.75" customHeight="1" x14ac:dyDescent="0.25">
      <c r="A98" s="2" t="s">
        <v>9</v>
      </c>
      <c r="B98" s="2" t="s">
        <v>223</v>
      </c>
      <c r="C98" s="2" t="s">
        <v>16</v>
      </c>
      <c r="D98" s="13" t="s">
        <v>12</v>
      </c>
      <c r="E98" s="13" t="s">
        <v>205</v>
      </c>
      <c r="F98" s="10" t="s">
        <v>205</v>
      </c>
      <c r="G98" s="20">
        <v>200000</v>
      </c>
      <c r="H98" s="44">
        <v>46096</v>
      </c>
      <c r="I98" s="3" t="s">
        <v>201</v>
      </c>
      <c r="J98" s="3" t="s">
        <v>25</v>
      </c>
      <c r="K98" s="5"/>
      <c r="L98" s="4"/>
    </row>
    <row r="99" spans="1:12" s="1" customFormat="1" ht="12.75" customHeight="1" x14ac:dyDescent="0.25">
      <c r="A99" s="2" t="s">
        <v>9</v>
      </c>
      <c r="B99" s="2" t="s">
        <v>133</v>
      </c>
      <c r="C99" s="2" t="s">
        <v>134</v>
      </c>
      <c r="D99" s="13" t="s">
        <v>135</v>
      </c>
      <c r="E99" s="13" t="s">
        <v>205</v>
      </c>
      <c r="F99" s="6" t="s">
        <v>205</v>
      </c>
      <c r="G99" s="16">
        <v>80000</v>
      </c>
      <c r="H99" s="44">
        <v>46096</v>
      </c>
      <c r="I99" s="3" t="s">
        <v>10</v>
      </c>
      <c r="J99" s="3" t="s">
        <v>24</v>
      </c>
      <c r="K99" s="5"/>
      <c r="L99" s="4"/>
    </row>
    <row r="100" spans="1:12" s="1" customFormat="1" ht="12.75" customHeight="1" x14ac:dyDescent="0.25">
      <c r="A100" s="2" t="s">
        <v>19</v>
      </c>
      <c r="B100" s="2" t="s">
        <v>224</v>
      </c>
      <c r="C100" s="3" t="s">
        <v>225</v>
      </c>
      <c r="D100" s="13" t="s">
        <v>136</v>
      </c>
      <c r="E100" s="13">
        <v>1</v>
      </c>
      <c r="F100" s="46">
        <v>19900</v>
      </c>
      <c r="G100" s="16">
        <v>19900</v>
      </c>
      <c r="H100" s="44">
        <v>46096</v>
      </c>
      <c r="I100" s="3" t="s">
        <v>10</v>
      </c>
      <c r="J100" s="3" t="s">
        <v>24</v>
      </c>
      <c r="K100" s="5"/>
      <c r="L100" s="4"/>
    </row>
    <row r="101" spans="1:12" s="1" customFormat="1" ht="12.75" customHeight="1" x14ac:dyDescent="0.25">
      <c r="A101" s="2" t="s">
        <v>19</v>
      </c>
      <c r="B101" s="2" t="s">
        <v>226</v>
      </c>
      <c r="C101" s="2" t="s">
        <v>20</v>
      </c>
      <c r="D101" s="13" t="s">
        <v>22</v>
      </c>
      <c r="E101" s="13">
        <v>8</v>
      </c>
      <c r="F101" s="46">
        <v>190</v>
      </c>
      <c r="G101" s="16">
        <v>1520</v>
      </c>
      <c r="H101" s="44">
        <v>46096</v>
      </c>
      <c r="I101" s="3" t="s">
        <v>10</v>
      </c>
      <c r="J101" s="3" t="s">
        <v>24</v>
      </c>
      <c r="K101" s="5"/>
      <c r="L101" s="4"/>
    </row>
    <row r="102" spans="1:12" s="1" customFormat="1" ht="12.75" customHeight="1" x14ac:dyDescent="0.25">
      <c r="A102" s="2" t="s">
        <v>19</v>
      </c>
      <c r="B102" s="2" t="s">
        <v>138</v>
      </c>
      <c r="C102" s="2" t="s">
        <v>20</v>
      </c>
      <c r="D102" s="13" t="s">
        <v>22</v>
      </c>
      <c r="E102" s="13">
        <v>2</v>
      </c>
      <c r="F102" s="46">
        <v>1400</v>
      </c>
      <c r="G102" s="16">
        <v>2800</v>
      </c>
      <c r="H102" s="44">
        <v>46096</v>
      </c>
      <c r="I102" s="3" t="s">
        <v>10</v>
      </c>
      <c r="J102" s="3" t="s">
        <v>24</v>
      </c>
      <c r="K102" s="5"/>
      <c r="L102" s="4"/>
    </row>
    <row r="103" spans="1:12" s="1" customFormat="1" ht="12.75" customHeight="1" x14ac:dyDescent="0.25">
      <c r="A103" s="2" t="s">
        <v>19</v>
      </c>
      <c r="B103" s="2" t="s">
        <v>139</v>
      </c>
      <c r="C103" s="2" t="s">
        <v>20</v>
      </c>
      <c r="D103" s="13" t="s">
        <v>22</v>
      </c>
      <c r="E103" s="13">
        <v>3</v>
      </c>
      <c r="F103" s="46">
        <v>250</v>
      </c>
      <c r="G103" s="16">
        <v>750</v>
      </c>
      <c r="H103" s="44">
        <v>46096</v>
      </c>
      <c r="I103" s="3" t="s">
        <v>10</v>
      </c>
      <c r="J103" s="3" t="s">
        <v>24</v>
      </c>
      <c r="K103" s="5"/>
      <c r="L103" s="4"/>
    </row>
    <row r="104" spans="1:12" s="1" customFormat="1" ht="12.75" customHeight="1" x14ac:dyDescent="0.25">
      <c r="A104" s="2" t="s">
        <v>19</v>
      </c>
      <c r="B104" s="2" t="s">
        <v>227</v>
      </c>
      <c r="C104" s="3" t="s">
        <v>228</v>
      </c>
      <c r="D104" s="13" t="s">
        <v>12</v>
      </c>
      <c r="E104" s="13">
        <v>1</v>
      </c>
      <c r="F104" s="46">
        <v>5000</v>
      </c>
      <c r="G104" s="16">
        <v>5000</v>
      </c>
      <c r="H104" s="44">
        <v>46096</v>
      </c>
      <c r="I104" s="3" t="s">
        <v>10</v>
      </c>
      <c r="J104" s="3" t="s">
        <v>24</v>
      </c>
      <c r="K104" s="5"/>
      <c r="L104" s="4"/>
    </row>
    <row r="105" spans="1:12" s="1" customFormat="1" ht="12.75" customHeight="1" x14ac:dyDescent="0.25">
      <c r="A105" s="7" t="s">
        <v>9</v>
      </c>
      <c r="B105" s="7" t="s">
        <v>264</v>
      </c>
      <c r="C105" s="26" t="s">
        <v>263</v>
      </c>
      <c r="D105" s="13" t="s">
        <v>12</v>
      </c>
      <c r="E105" s="13" t="s">
        <v>205</v>
      </c>
      <c r="F105" s="6" t="s">
        <v>205</v>
      </c>
      <c r="G105" s="16">
        <v>16000</v>
      </c>
      <c r="H105" s="44">
        <v>46096</v>
      </c>
      <c r="I105" s="3" t="s">
        <v>10</v>
      </c>
      <c r="J105" s="3" t="s">
        <v>24</v>
      </c>
      <c r="K105" s="5"/>
      <c r="L105" s="4"/>
    </row>
    <row r="106" spans="1:12" s="1" customFormat="1" ht="12.75" customHeight="1" x14ac:dyDescent="0.25">
      <c r="A106" s="2" t="s">
        <v>19</v>
      </c>
      <c r="B106" s="2" t="s">
        <v>229</v>
      </c>
      <c r="C106" s="2" t="s">
        <v>20</v>
      </c>
      <c r="D106" s="13" t="s">
        <v>22</v>
      </c>
      <c r="E106" s="13">
        <v>16</v>
      </c>
      <c r="F106" s="46">
        <v>375</v>
      </c>
      <c r="G106" s="16">
        <v>6000</v>
      </c>
      <c r="H106" s="44">
        <v>46096</v>
      </c>
      <c r="I106" s="3" t="s">
        <v>10</v>
      </c>
      <c r="J106" s="3" t="s">
        <v>24</v>
      </c>
      <c r="K106" s="5"/>
      <c r="L106" s="4"/>
    </row>
    <row r="107" spans="1:12" s="1" customFormat="1" ht="12.75" customHeight="1" x14ac:dyDescent="0.25">
      <c r="A107" s="2" t="s">
        <v>19</v>
      </c>
      <c r="B107" s="26" t="s">
        <v>230</v>
      </c>
      <c r="C107" s="2" t="s">
        <v>20</v>
      </c>
      <c r="D107" s="13" t="s">
        <v>12</v>
      </c>
      <c r="E107" s="13" t="s">
        <v>231</v>
      </c>
      <c r="F107" s="6" t="s">
        <v>205</v>
      </c>
      <c r="G107" s="16">
        <v>50000</v>
      </c>
      <c r="H107" s="44">
        <v>46096</v>
      </c>
      <c r="I107" s="3" t="s">
        <v>201</v>
      </c>
      <c r="J107" s="3" t="s">
        <v>24</v>
      </c>
      <c r="K107" s="5"/>
      <c r="L107" s="4"/>
    </row>
    <row r="108" spans="1:12" s="1" customFormat="1" ht="12.75" customHeight="1" x14ac:dyDescent="0.25">
      <c r="A108" s="2" t="s">
        <v>271</v>
      </c>
      <c r="B108" s="26" t="s">
        <v>148</v>
      </c>
      <c r="C108" s="2" t="s">
        <v>20</v>
      </c>
      <c r="D108" s="13" t="s">
        <v>12</v>
      </c>
      <c r="E108" s="13" t="s">
        <v>205</v>
      </c>
      <c r="F108" s="6" t="s">
        <v>205</v>
      </c>
      <c r="G108" s="16">
        <v>285000</v>
      </c>
      <c r="H108" s="44">
        <v>46096</v>
      </c>
      <c r="I108" s="3" t="s">
        <v>201</v>
      </c>
      <c r="J108" s="3" t="s">
        <v>24</v>
      </c>
      <c r="K108" s="5"/>
      <c r="L108" s="4"/>
    </row>
    <row r="109" spans="1:12" s="1" customFormat="1" ht="12.75" customHeight="1" x14ac:dyDescent="0.2">
      <c r="A109" s="2" t="s">
        <v>19</v>
      </c>
      <c r="B109" s="2" t="s">
        <v>54</v>
      </c>
      <c r="C109" s="2" t="s">
        <v>20</v>
      </c>
      <c r="D109" s="13" t="s">
        <v>26</v>
      </c>
      <c r="E109" s="13">
        <v>12</v>
      </c>
      <c r="F109" s="46">
        <v>4525</v>
      </c>
      <c r="G109" s="6">
        <f>E109*F109</f>
        <v>54300</v>
      </c>
      <c r="H109" s="44">
        <v>46096</v>
      </c>
      <c r="I109" s="3" t="s">
        <v>313</v>
      </c>
      <c r="J109" s="3" t="s">
        <v>25</v>
      </c>
      <c r="K109" s="4"/>
      <c r="L109" s="4"/>
    </row>
    <row r="110" spans="1:12" s="1" customFormat="1" ht="12.75" customHeight="1" x14ac:dyDescent="0.2">
      <c r="A110" s="2" t="s">
        <v>43</v>
      </c>
      <c r="B110" s="2" t="s">
        <v>44</v>
      </c>
      <c r="C110" s="2" t="s">
        <v>45</v>
      </c>
      <c r="D110" s="13" t="s">
        <v>12</v>
      </c>
      <c r="E110" s="13" t="s">
        <v>205</v>
      </c>
      <c r="F110" s="18" t="s">
        <v>205</v>
      </c>
      <c r="G110" s="21">
        <v>20000</v>
      </c>
      <c r="H110" s="44">
        <v>46096</v>
      </c>
      <c r="I110" s="3" t="s">
        <v>10</v>
      </c>
      <c r="J110" s="3" t="s">
        <v>25</v>
      </c>
      <c r="K110" s="4"/>
      <c r="L110" s="4"/>
    </row>
    <row r="111" spans="1:12" s="1" customFormat="1" ht="12.75" customHeight="1" x14ac:dyDescent="0.2">
      <c r="A111" s="2" t="s">
        <v>43</v>
      </c>
      <c r="B111" s="2" t="s">
        <v>44</v>
      </c>
      <c r="C111" s="2" t="s">
        <v>45</v>
      </c>
      <c r="D111" s="13" t="s">
        <v>12</v>
      </c>
      <c r="E111" s="13" t="s">
        <v>205</v>
      </c>
      <c r="F111" s="18" t="s">
        <v>205</v>
      </c>
      <c r="G111" s="21">
        <v>20000</v>
      </c>
      <c r="H111" s="44">
        <v>46096</v>
      </c>
      <c r="I111" s="3" t="s">
        <v>10</v>
      </c>
      <c r="J111" s="3" t="s">
        <v>25</v>
      </c>
      <c r="K111" s="4"/>
      <c r="L111" s="4"/>
    </row>
    <row r="112" spans="1:12" s="1" customFormat="1" ht="12.75" customHeight="1" x14ac:dyDescent="0.2">
      <c r="A112" s="2" t="s">
        <v>43</v>
      </c>
      <c r="B112" s="2" t="s">
        <v>232</v>
      </c>
      <c r="C112" s="2" t="s">
        <v>20</v>
      </c>
      <c r="D112" s="13" t="s">
        <v>56</v>
      </c>
      <c r="E112" s="13">
        <v>1200</v>
      </c>
      <c r="F112" s="43">
        <v>240</v>
      </c>
      <c r="G112" s="6">
        <f>E112*F112</f>
        <v>288000</v>
      </c>
      <c r="H112" s="44">
        <v>46096</v>
      </c>
      <c r="I112" s="3" t="s">
        <v>10</v>
      </c>
      <c r="J112" s="3" t="s">
        <v>25</v>
      </c>
      <c r="K112" s="4"/>
      <c r="L112" s="4"/>
    </row>
    <row r="113" spans="1:10" s="1" customFormat="1" ht="12.75" customHeight="1" x14ac:dyDescent="0.2">
      <c r="A113" s="2" t="s">
        <v>43</v>
      </c>
      <c r="B113" s="2" t="s">
        <v>232</v>
      </c>
      <c r="C113" s="2" t="s">
        <v>20</v>
      </c>
      <c r="D113" s="13" t="s">
        <v>56</v>
      </c>
      <c r="E113" s="13">
        <v>200</v>
      </c>
      <c r="F113" s="43">
        <v>240</v>
      </c>
      <c r="G113" s="6">
        <f>E113*F113</f>
        <v>48000</v>
      </c>
      <c r="H113" s="44">
        <v>46096</v>
      </c>
      <c r="I113" s="3" t="s">
        <v>10</v>
      </c>
      <c r="J113" s="3" t="s">
        <v>25</v>
      </c>
    </row>
    <row r="114" spans="1:10" s="1" customFormat="1" ht="12.75" customHeight="1" x14ac:dyDescent="0.2">
      <c r="A114" s="2" t="s">
        <v>43</v>
      </c>
      <c r="B114" s="2" t="s">
        <v>55</v>
      </c>
      <c r="C114" s="2" t="s">
        <v>20</v>
      </c>
      <c r="D114" s="13" t="s">
        <v>56</v>
      </c>
      <c r="E114" s="13" t="s">
        <v>233</v>
      </c>
      <c r="F114" s="18" t="s">
        <v>205</v>
      </c>
      <c r="G114" s="6">
        <v>200000</v>
      </c>
      <c r="H114" s="44">
        <v>46096</v>
      </c>
      <c r="I114" s="3" t="s">
        <v>10</v>
      </c>
      <c r="J114" s="3" t="s">
        <v>25</v>
      </c>
    </row>
    <row r="115" spans="1:10" s="1" customFormat="1" ht="12.75" customHeight="1" x14ac:dyDescent="0.2">
      <c r="A115" s="2" t="s">
        <v>19</v>
      </c>
      <c r="B115" s="2" t="s">
        <v>57</v>
      </c>
      <c r="C115" s="2" t="s">
        <v>225</v>
      </c>
      <c r="D115" s="13" t="s">
        <v>26</v>
      </c>
      <c r="E115" s="13">
        <v>12</v>
      </c>
      <c r="F115" s="46">
        <v>1325</v>
      </c>
      <c r="G115" s="6">
        <f>E115*F115</f>
        <v>15900</v>
      </c>
      <c r="H115" s="44">
        <v>46096</v>
      </c>
      <c r="I115" s="3" t="s">
        <v>10</v>
      </c>
      <c r="J115" s="3" t="s">
        <v>25</v>
      </c>
    </row>
    <row r="116" spans="1:10" s="1" customFormat="1" ht="12.75" customHeight="1" x14ac:dyDescent="0.2">
      <c r="A116" s="2" t="s">
        <v>19</v>
      </c>
      <c r="B116" s="2" t="s">
        <v>114</v>
      </c>
      <c r="C116" s="2" t="s">
        <v>234</v>
      </c>
      <c r="D116" s="13" t="s">
        <v>26</v>
      </c>
      <c r="E116" s="13">
        <v>12</v>
      </c>
      <c r="F116" s="46">
        <v>9000</v>
      </c>
      <c r="G116" s="6">
        <f>E116*F116</f>
        <v>108000</v>
      </c>
      <c r="H116" s="44">
        <v>46096</v>
      </c>
      <c r="I116" s="3" t="s">
        <v>10</v>
      </c>
      <c r="J116" s="3" t="s">
        <v>25</v>
      </c>
    </row>
    <row r="117" spans="1:10" s="1" customFormat="1" ht="12.75" customHeight="1" x14ac:dyDescent="0.2">
      <c r="A117" s="7" t="s">
        <v>19</v>
      </c>
      <c r="B117" s="7" t="s">
        <v>270</v>
      </c>
      <c r="C117" s="7" t="s">
        <v>244</v>
      </c>
      <c r="D117" s="13" t="s">
        <v>239</v>
      </c>
      <c r="E117" s="13">
        <v>240</v>
      </c>
      <c r="F117" s="46">
        <v>140</v>
      </c>
      <c r="G117" s="6">
        <f>E117*F117</f>
        <v>33600</v>
      </c>
      <c r="H117" s="44">
        <v>46096</v>
      </c>
      <c r="I117" s="3" t="s">
        <v>201</v>
      </c>
      <c r="J117" s="23" t="s">
        <v>25</v>
      </c>
    </row>
    <row r="118" spans="1:10" s="1" customFormat="1" ht="12.75" customHeight="1" x14ac:dyDescent="0.2">
      <c r="A118" s="7" t="s">
        <v>19</v>
      </c>
      <c r="B118" s="7" t="s">
        <v>275</v>
      </c>
      <c r="C118" s="7" t="s">
        <v>276</v>
      </c>
      <c r="D118" s="13" t="s">
        <v>12</v>
      </c>
      <c r="E118" s="13" t="s">
        <v>205</v>
      </c>
      <c r="F118" s="10" t="s">
        <v>205</v>
      </c>
      <c r="G118" s="6">
        <v>20000</v>
      </c>
      <c r="H118" s="44">
        <v>46096</v>
      </c>
      <c r="I118" s="3" t="s">
        <v>201</v>
      </c>
      <c r="J118" s="23" t="s">
        <v>24</v>
      </c>
    </row>
    <row r="119" spans="1:10" s="1" customFormat="1" ht="12.75" customHeight="1" x14ac:dyDescent="0.2">
      <c r="A119" s="7" t="s">
        <v>197</v>
      </c>
      <c r="B119" s="7" t="s">
        <v>274</v>
      </c>
      <c r="C119" s="7" t="s">
        <v>204</v>
      </c>
      <c r="D119" s="13" t="s">
        <v>12</v>
      </c>
      <c r="E119" s="13" t="s">
        <v>205</v>
      </c>
      <c r="F119" s="10" t="s">
        <v>205</v>
      </c>
      <c r="G119" s="6">
        <v>70000</v>
      </c>
      <c r="H119" s="44">
        <v>46096</v>
      </c>
      <c r="I119" s="3" t="s">
        <v>201</v>
      </c>
      <c r="J119" s="23" t="s">
        <v>24</v>
      </c>
    </row>
    <row r="120" spans="1:10" s="1" customFormat="1" ht="12.75" customHeight="1" x14ac:dyDescent="0.2">
      <c r="A120" s="2" t="s">
        <v>9</v>
      </c>
      <c r="B120" s="7" t="s">
        <v>181</v>
      </c>
      <c r="C120" s="7" t="s">
        <v>207</v>
      </c>
      <c r="D120" s="13" t="s">
        <v>12</v>
      </c>
      <c r="E120" s="13" t="s">
        <v>205</v>
      </c>
      <c r="F120" s="10" t="s">
        <v>205</v>
      </c>
      <c r="G120" s="20">
        <v>20000</v>
      </c>
      <c r="H120" s="44">
        <v>46113</v>
      </c>
      <c r="I120" s="3" t="s">
        <v>10</v>
      </c>
      <c r="J120" s="23" t="s">
        <v>24</v>
      </c>
    </row>
    <row r="121" spans="1:10" s="1" customFormat="1" ht="12.75" customHeight="1" x14ac:dyDescent="0.2">
      <c r="A121" s="2" t="s">
        <v>9</v>
      </c>
      <c r="B121" s="7" t="s">
        <v>180</v>
      </c>
      <c r="C121" s="7" t="s">
        <v>207</v>
      </c>
      <c r="D121" s="13" t="s">
        <v>12</v>
      </c>
      <c r="E121" s="13" t="s">
        <v>235</v>
      </c>
      <c r="F121" s="10" t="s">
        <v>205</v>
      </c>
      <c r="G121" s="20">
        <v>30000</v>
      </c>
      <c r="H121" s="44">
        <v>46113</v>
      </c>
      <c r="I121" s="3" t="s">
        <v>10</v>
      </c>
      <c r="J121" s="23" t="s">
        <v>24</v>
      </c>
    </row>
    <row r="122" spans="1:10" s="1" customFormat="1" ht="12.75" customHeight="1" x14ac:dyDescent="0.2">
      <c r="A122" s="2" t="s">
        <v>43</v>
      </c>
      <c r="B122" s="2" t="s">
        <v>55</v>
      </c>
      <c r="C122" s="2" t="s">
        <v>20</v>
      </c>
      <c r="D122" s="13" t="s">
        <v>56</v>
      </c>
      <c r="E122" s="13">
        <v>1000</v>
      </c>
      <c r="F122" s="43">
        <v>400</v>
      </c>
      <c r="G122" s="6">
        <f>E122*F122</f>
        <v>400000</v>
      </c>
      <c r="H122" s="44">
        <v>46113</v>
      </c>
      <c r="I122" s="3" t="s">
        <v>10</v>
      </c>
      <c r="J122" s="3" t="s">
        <v>25</v>
      </c>
    </row>
    <row r="123" spans="1:10" s="1" customFormat="1" ht="12.75" customHeight="1" x14ac:dyDescent="0.2">
      <c r="A123" s="2" t="s">
        <v>43</v>
      </c>
      <c r="B123" s="2" t="s">
        <v>58</v>
      </c>
      <c r="C123" s="2" t="s">
        <v>20</v>
      </c>
      <c r="D123" s="13" t="s">
        <v>26</v>
      </c>
      <c r="E123" s="13">
        <v>12</v>
      </c>
      <c r="F123" s="46">
        <v>3325</v>
      </c>
      <c r="G123" s="6">
        <f>E123*F123</f>
        <v>39900</v>
      </c>
      <c r="H123" s="44">
        <v>46113</v>
      </c>
      <c r="I123" s="3" t="s">
        <v>10</v>
      </c>
      <c r="J123" s="3" t="s">
        <v>25</v>
      </c>
    </row>
    <row r="124" spans="1:10" s="1" customFormat="1" ht="12.75" customHeight="1" x14ac:dyDescent="0.2">
      <c r="A124" s="2" t="s">
        <v>43</v>
      </c>
      <c r="B124" s="2" t="s">
        <v>59</v>
      </c>
      <c r="C124" s="2" t="s">
        <v>20</v>
      </c>
      <c r="D124" s="13" t="s">
        <v>26</v>
      </c>
      <c r="E124" s="13">
        <v>12</v>
      </c>
      <c r="F124" s="46">
        <v>3350</v>
      </c>
      <c r="G124" s="6">
        <f>E124*F124</f>
        <v>40200</v>
      </c>
      <c r="H124" s="44">
        <v>46113</v>
      </c>
      <c r="I124" s="3" t="s">
        <v>10</v>
      </c>
      <c r="J124" s="3" t="s">
        <v>25</v>
      </c>
    </row>
    <row r="125" spans="1:10" s="1" customFormat="1" ht="12.75" customHeight="1" x14ac:dyDescent="0.2">
      <c r="A125" s="2" t="s">
        <v>43</v>
      </c>
      <c r="B125" s="2" t="s">
        <v>55</v>
      </c>
      <c r="C125" s="2" t="s">
        <v>20</v>
      </c>
      <c r="D125" s="13" t="s">
        <v>56</v>
      </c>
      <c r="E125" s="13" t="s">
        <v>205</v>
      </c>
      <c r="F125" s="18" t="s">
        <v>205</v>
      </c>
      <c r="G125" s="6">
        <v>100000</v>
      </c>
      <c r="H125" s="44">
        <v>46113</v>
      </c>
      <c r="I125" s="3" t="s">
        <v>10</v>
      </c>
      <c r="J125" s="3" t="s">
        <v>25</v>
      </c>
    </row>
    <row r="126" spans="1:10" s="1" customFormat="1" ht="12.75" customHeight="1" x14ac:dyDescent="0.2">
      <c r="A126" s="2" t="s">
        <v>19</v>
      </c>
      <c r="B126" s="2" t="s">
        <v>119</v>
      </c>
      <c r="C126" s="2" t="s">
        <v>20</v>
      </c>
      <c r="D126" s="13"/>
      <c r="E126" s="13">
        <v>240</v>
      </c>
      <c r="F126" s="46">
        <v>140</v>
      </c>
      <c r="G126" s="6">
        <f>E126*F126</f>
        <v>33600</v>
      </c>
      <c r="H126" s="44">
        <v>46113</v>
      </c>
      <c r="I126" s="3" t="s">
        <v>201</v>
      </c>
      <c r="J126" s="3" t="s">
        <v>25</v>
      </c>
    </row>
    <row r="127" spans="1:10" s="1" customFormat="1" ht="12.75" customHeight="1" x14ac:dyDescent="0.2">
      <c r="A127" s="2" t="s">
        <v>19</v>
      </c>
      <c r="B127" s="2" t="s">
        <v>140</v>
      </c>
      <c r="C127" s="2" t="s">
        <v>20</v>
      </c>
      <c r="D127" s="13" t="s">
        <v>12</v>
      </c>
      <c r="E127" s="13">
        <v>8</v>
      </c>
      <c r="F127" s="46">
        <v>200</v>
      </c>
      <c r="G127" s="16">
        <v>1600</v>
      </c>
      <c r="H127" s="44">
        <v>46113</v>
      </c>
      <c r="I127" s="3" t="s">
        <v>10</v>
      </c>
      <c r="J127" s="3" t="s">
        <v>24</v>
      </c>
    </row>
    <row r="128" spans="1:10" s="1" customFormat="1" ht="12.75" customHeight="1" x14ac:dyDescent="0.2">
      <c r="A128" s="2" t="s">
        <v>9</v>
      </c>
      <c r="B128" s="2" t="s">
        <v>236</v>
      </c>
      <c r="C128" s="2" t="s">
        <v>207</v>
      </c>
      <c r="D128" s="13" t="s">
        <v>12</v>
      </c>
      <c r="E128" s="13" t="s">
        <v>205</v>
      </c>
      <c r="F128" s="6" t="s">
        <v>205</v>
      </c>
      <c r="G128" s="16">
        <v>20000</v>
      </c>
      <c r="H128" s="44">
        <v>46113</v>
      </c>
      <c r="I128" s="3" t="s">
        <v>10</v>
      </c>
      <c r="J128" s="3" t="s">
        <v>24</v>
      </c>
    </row>
    <row r="129" spans="1:11" s="1" customFormat="1" ht="12.75" customHeight="1" x14ac:dyDescent="0.2">
      <c r="A129" s="7" t="s">
        <v>19</v>
      </c>
      <c r="B129" s="7" t="s">
        <v>141</v>
      </c>
      <c r="C129" s="23" t="s">
        <v>225</v>
      </c>
      <c r="D129" s="41" t="s">
        <v>142</v>
      </c>
      <c r="E129" s="41" t="s">
        <v>205</v>
      </c>
      <c r="F129" s="18" t="s">
        <v>205</v>
      </c>
      <c r="G129" s="21">
        <v>50000</v>
      </c>
      <c r="H129" s="45">
        <v>46113</v>
      </c>
      <c r="I129" s="23" t="s">
        <v>10</v>
      </c>
      <c r="J129" s="23" t="s">
        <v>25</v>
      </c>
      <c r="K129" s="4"/>
    </row>
    <row r="130" spans="1:11" s="1" customFormat="1" ht="12.75" customHeight="1" x14ac:dyDescent="0.2">
      <c r="A130" s="7" t="s">
        <v>19</v>
      </c>
      <c r="B130" s="7" t="s">
        <v>122</v>
      </c>
      <c r="C130" s="7" t="s">
        <v>248</v>
      </c>
      <c r="D130" s="13" t="s">
        <v>239</v>
      </c>
      <c r="E130" s="13">
        <v>240</v>
      </c>
      <c r="F130" s="43">
        <v>118</v>
      </c>
      <c r="G130" s="6">
        <f>E130*F130</f>
        <v>28320</v>
      </c>
      <c r="H130" s="44">
        <v>46113</v>
      </c>
      <c r="I130" s="3" t="s">
        <v>201</v>
      </c>
      <c r="J130" s="3" t="s">
        <v>25</v>
      </c>
    </row>
    <row r="131" spans="1:11" s="1" customFormat="1" ht="12.75" customHeight="1" x14ac:dyDescent="0.2">
      <c r="A131" s="2" t="s">
        <v>19</v>
      </c>
      <c r="B131" s="2" t="s">
        <v>237</v>
      </c>
      <c r="C131" s="2" t="s">
        <v>20</v>
      </c>
      <c r="D131" s="13" t="s">
        <v>26</v>
      </c>
      <c r="E131" s="13">
        <v>12</v>
      </c>
      <c r="F131" s="46">
        <v>8500</v>
      </c>
      <c r="G131" s="6">
        <f>E131*F131</f>
        <v>102000</v>
      </c>
      <c r="H131" s="44">
        <v>46113</v>
      </c>
      <c r="I131" s="3" t="s">
        <v>201</v>
      </c>
      <c r="J131" s="3" t="s">
        <v>25</v>
      </c>
    </row>
    <row r="132" spans="1:11" s="1" customFormat="1" ht="12.75" customHeight="1" x14ac:dyDescent="0.2">
      <c r="A132" s="7" t="s">
        <v>100</v>
      </c>
      <c r="B132" s="7" t="s">
        <v>272</v>
      </c>
      <c r="C132" s="7" t="s">
        <v>207</v>
      </c>
      <c r="D132" s="41" t="s">
        <v>12</v>
      </c>
      <c r="E132" s="13" t="s">
        <v>205</v>
      </c>
      <c r="F132" s="10" t="s">
        <v>205</v>
      </c>
      <c r="G132" s="21">
        <v>100000</v>
      </c>
      <c r="H132" s="45">
        <v>46023</v>
      </c>
      <c r="I132" s="23" t="s">
        <v>10</v>
      </c>
      <c r="J132" s="23" t="s">
        <v>24</v>
      </c>
    </row>
    <row r="133" spans="1:11" s="1" customFormat="1" ht="12.75" customHeight="1" x14ac:dyDescent="0.2">
      <c r="A133" s="2" t="s">
        <v>19</v>
      </c>
      <c r="B133" s="2" t="s">
        <v>60</v>
      </c>
      <c r="C133" s="2" t="s">
        <v>64</v>
      </c>
      <c r="D133" s="13" t="s">
        <v>26</v>
      </c>
      <c r="E133" s="13">
        <v>12</v>
      </c>
      <c r="F133" s="43">
        <v>16000</v>
      </c>
      <c r="G133" s="18">
        <f>E133*F133</f>
        <v>192000</v>
      </c>
      <c r="H133" s="44">
        <v>46127</v>
      </c>
      <c r="I133" s="3" t="s">
        <v>10</v>
      </c>
      <c r="J133" s="3" t="s">
        <v>25</v>
      </c>
    </row>
    <row r="134" spans="1:11" s="1" customFormat="1" ht="12.75" customHeight="1" x14ac:dyDescent="0.2">
      <c r="A134" s="2" t="s">
        <v>19</v>
      </c>
      <c r="B134" s="2" t="s">
        <v>62</v>
      </c>
      <c r="C134" s="2" t="s">
        <v>20</v>
      </c>
      <c r="D134" s="13" t="s">
        <v>26</v>
      </c>
      <c r="E134" s="13">
        <v>12</v>
      </c>
      <c r="F134" s="43">
        <v>5000</v>
      </c>
      <c r="G134" s="6">
        <f>E134*F134</f>
        <v>60000</v>
      </c>
      <c r="H134" s="44">
        <v>46127</v>
      </c>
      <c r="I134" s="3" t="s">
        <v>10</v>
      </c>
      <c r="J134" s="3" t="s">
        <v>25</v>
      </c>
    </row>
    <row r="135" spans="1:11" s="1" customFormat="1" ht="12.75" customHeight="1" x14ac:dyDescent="0.2">
      <c r="A135" s="2" t="s">
        <v>43</v>
      </c>
      <c r="B135" s="2" t="s">
        <v>55</v>
      </c>
      <c r="C135" s="2" t="s">
        <v>20</v>
      </c>
      <c r="D135" s="13" t="s">
        <v>56</v>
      </c>
      <c r="E135" s="13">
        <v>2000</v>
      </c>
      <c r="F135" s="43">
        <v>270</v>
      </c>
      <c r="G135" s="6">
        <f>E135*F135</f>
        <v>540000</v>
      </c>
      <c r="H135" s="44">
        <v>46127</v>
      </c>
      <c r="I135" s="3" t="s">
        <v>10</v>
      </c>
      <c r="J135" s="3" t="s">
        <v>25</v>
      </c>
    </row>
    <row r="136" spans="1:11" s="1" customFormat="1" ht="12.75" customHeight="1" x14ac:dyDescent="0.2">
      <c r="A136" s="2" t="s">
        <v>43</v>
      </c>
      <c r="B136" s="2" t="s">
        <v>55</v>
      </c>
      <c r="C136" s="2" t="s">
        <v>20</v>
      </c>
      <c r="D136" s="13" t="s">
        <v>56</v>
      </c>
      <c r="E136" s="13">
        <v>3000</v>
      </c>
      <c r="F136" s="43">
        <v>250</v>
      </c>
      <c r="G136" s="6">
        <f>E136*F136</f>
        <v>750000</v>
      </c>
      <c r="H136" s="44">
        <v>46127</v>
      </c>
      <c r="I136" s="3" t="s">
        <v>10</v>
      </c>
      <c r="J136" s="3" t="s">
        <v>25</v>
      </c>
    </row>
    <row r="137" spans="1:11" s="1" customFormat="1" ht="12.75" customHeight="1" x14ac:dyDescent="0.2">
      <c r="A137" s="2" t="s">
        <v>43</v>
      </c>
      <c r="B137" s="2" t="s">
        <v>55</v>
      </c>
      <c r="C137" s="2" t="s">
        <v>20</v>
      </c>
      <c r="D137" s="13" t="s">
        <v>56</v>
      </c>
      <c r="E137" s="13" t="s">
        <v>205</v>
      </c>
      <c r="F137" s="18" t="s">
        <v>205</v>
      </c>
      <c r="G137" s="6">
        <v>200000</v>
      </c>
      <c r="H137" s="44">
        <v>46127</v>
      </c>
      <c r="I137" s="3" t="s">
        <v>10</v>
      </c>
      <c r="J137" s="3" t="s">
        <v>25</v>
      </c>
    </row>
    <row r="138" spans="1:11" s="1" customFormat="1" ht="12.75" customHeight="1" x14ac:dyDescent="0.2">
      <c r="A138" s="2" t="s">
        <v>43</v>
      </c>
      <c r="B138" s="2" t="s">
        <v>63</v>
      </c>
      <c r="C138" s="2" t="s">
        <v>64</v>
      </c>
      <c r="D138" s="13" t="s">
        <v>26</v>
      </c>
      <c r="E138" s="13">
        <v>12</v>
      </c>
      <c r="F138" s="46">
        <v>400</v>
      </c>
      <c r="G138" s="6">
        <f t="shared" ref="G138:G144" si="1">E138*F138</f>
        <v>4800</v>
      </c>
      <c r="H138" s="44">
        <v>46127</v>
      </c>
      <c r="I138" s="3" t="s">
        <v>10</v>
      </c>
      <c r="J138" s="3" t="s">
        <v>24</v>
      </c>
    </row>
    <row r="139" spans="1:11" s="1" customFormat="1" ht="12.75" customHeight="1" x14ac:dyDescent="0.2">
      <c r="A139" s="2" t="s">
        <v>19</v>
      </c>
      <c r="B139" s="2" t="s">
        <v>238</v>
      </c>
      <c r="C139" s="2" t="s">
        <v>20</v>
      </c>
      <c r="D139" s="13" t="s">
        <v>239</v>
      </c>
      <c r="E139" s="13">
        <v>120</v>
      </c>
      <c r="F139" s="46">
        <v>250</v>
      </c>
      <c r="G139" s="6">
        <f t="shared" si="1"/>
        <v>30000</v>
      </c>
      <c r="H139" s="44">
        <v>46127</v>
      </c>
      <c r="I139" s="3" t="s">
        <v>10</v>
      </c>
      <c r="J139" s="3" t="s">
        <v>25</v>
      </c>
    </row>
    <row r="140" spans="1:11" s="1" customFormat="1" ht="12.75" customHeight="1" x14ac:dyDescent="0.2">
      <c r="A140" s="7" t="s">
        <v>43</v>
      </c>
      <c r="B140" s="7" t="s">
        <v>65</v>
      </c>
      <c r="C140" s="7" t="s">
        <v>20</v>
      </c>
      <c r="D140" s="41" t="s">
        <v>12</v>
      </c>
      <c r="E140" s="41">
        <v>1</v>
      </c>
      <c r="F140" s="43">
        <v>25000</v>
      </c>
      <c r="G140" s="18">
        <f t="shared" si="1"/>
        <v>25000</v>
      </c>
      <c r="H140" s="45">
        <v>46143</v>
      </c>
      <c r="I140" s="23" t="s">
        <v>10</v>
      </c>
      <c r="J140" s="3" t="s">
        <v>25</v>
      </c>
      <c r="K140" s="4"/>
    </row>
    <row r="141" spans="1:11" s="1" customFormat="1" ht="12.75" customHeight="1" x14ac:dyDescent="0.2">
      <c r="A141" s="2" t="s">
        <v>43</v>
      </c>
      <c r="B141" s="2" t="s">
        <v>65</v>
      </c>
      <c r="C141" s="2" t="s">
        <v>20</v>
      </c>
      <c r="D141" s="13" t="s">
        <v>12</v>
      </c>
      <c r="E141" s="13">
        <v>1</v>
      </c>
      <c r="F141" s="46">
        <v>9660</v>
      </c>
      <c r="G141" s="6">
        <f t="shared" si="1"/>
        <v>9660</v>
      </c>
      <c r="H141" s="44">
        <v>46143</v>
      </c>
      <c r="I141" s="3" t="s">
        <v>10</v>
      </c>
      <c r="J141" s="3" t="s">
        <v>25</v>
      </c>
    </row>
    <row r="142" spans="1:11" s="1" customFormat="1" ht="12.75" customHeight="1" x14ac:dyDescent="0.2">
      <c r="A142" s="2" t="s">
        <v>43</v>
      </c>
      <c r="B142" s="2" t="s">
        <v>66</v>
      </c>
      <c r="C142" s="2" t="s">
        <v>20</v>
      </c>
      <c r="D142" s="13" t="s">
        <v>26</v>
      </c>
      <c r="E142" s="13">
        <v>12</v>
      </c>
      <c r="F142" s="43">
        <v>4300</v>
      </c>
      <c r="G142" s="6">
        <f t="shared" si="1"/>
        <v>51600</v>
      </c>
      <c r="H142" s="44">
        <v>46143</v>
      </c>
      <c r="I142" s="3" t="s">
        <v>10</v>
      </c>
      <c r="J142" s="3" t="s">
        <v>25</v>
      </c>
    </row>
    <row r="143" spans="1:11" s="1" customFormat="1" ht="12.75" customHeight="1" x14ac:dyDescent="0.2">
      <c r="A143" s="2" t="s">
        <v>19</v>
      </c>
      <c r="B143" s="2" t="s">
        <v>123</v>
      </c>
      <c r="C143" s="2" t="s">
        <v>20</v>
      </c>
      <c r="D143" s="13" t="s">
        <v>26</v>
      </c>
      <c r="E143" s="13">
        <v>12</v>
      </c>
      <c r="F143" s="46">
        <v>3750</v>
      </c>
      <c r="G143" s="6">
        <f t="shared" si="1"/>
        <v>45000</v>
      </c>
      <c r="H143" s="44">
        <v>46143</v>
      </c>
      <c r="I143" s="3" t="s">
        <v>10</v>
      </c>
      <c r="J143" s="3" t="s">
        <v>25</v>
      </c>
    </row>
    <row r="144" spans="1:11" s="1" customFormat="1" ht="12.75" customHeight="1" x14ac:dyDescent="0.2">
      <c r="A144" s="2" t="s">
        <v>19</v>
      </c>
      <c r="B144" s="2" t="s">
        <v>240</v>
      </c>
      <c r="C144" s="2" t="s">
        <v>20</v>
      </c>
      <c r="D144" s="13" t="s">
        <v>12</v>
      </c>
      <c r="E144" s="13">
        <v>240</v>
      </c>
      <c r="F144" s="46">
        <v>200</v>
      </c>
      <c r="G144" s="6">
        <f t="shared" si="1"/>
        <v>48000</v>
      </c>
      <c r="H144" s="44">
        <v>46143</v>
      </c>
      <c r="I144" s="3" t="s">
        <v>201</v>
      </c>
      <c r="J144" s="3" t="s">
        <v>25</v>
      </c>
    </row>
    <row r="145" spans="1:11" s="1" customFormat="1" ht="12.75" customHeight="1" x14ac:dyDescent="0.2">
      <c r="A145" s="2" t="s">
        <v>9</v>
      </c>
      <c r="B145" s="2" t="s">
        <v>182</v>
      </c>
      <c r="C145" s="2" t="s">
        <v>207</v>
      </c>
      <c r="D145" s="13" t="s">
        <v>12</v>
      </c>
      <c r="E145" s="13" t="s">
        <v>205</v>
      </c>
      <c r="F145" s="6" t="s">
        <v>205</v>
      </c>
      <c r="G145" s="6">
        <v>20000</v>
      </c>
      <c r="H145" s="50">
        <v>46143</v>
      </c>
      <c r="I145" s="3" t="s">
        <v>10</v>
      </c>
      <c r="J145" s="3" t="s">
        <v>24</v>
      </c>
    </row>
    <row r="146" spans="1:11" s="1" customFormat="1" ht="12.75" customHeight="1" x14ac:dyDescent="0.2">
      <c r="A146" s="2" t="s">
        <v>143</v>
      </c>
      <c r="B146" s="2" t="s">
        <v>144</v>
      </c>
      <c r="C146" s="2" t="s">
        <v>130</v>
      </c>
      <c r="D146" s="13" t="s">
        <v>12</v>
      </c>
      <c r="E146" s="13" t="s">
        <v>205</v>
      </c>
      <c r="F146" s="6" t="s">
        <v>205</v>
      </c>
      <c r="G146" s="6">
        <v>36000</v>
      </c>
      <c r="H146" s="50">
        <v>46143</v>
      </c>
      <c r="I146" s="3" t="s">
        <v>10</v>
      </c>
      <c r="J146" s="3" t="s">
        <v>25</v>
      </c>
    </row>
    <row r="147" spans="1:11" s="1" customFormat="1" ht="12.75" customHeight="1" x14ac:dyDescent="0.2">
      <c r="A147" s="2" t="s">
        <v>19</v>
      </c>
      <c r="B147" s="2" t="s">
        <v>145</v>
      </c>
      <c r="C147" s="2" t="s">
        <v>137</v>
      </c>
      <c r="D147" s="13" t="s">
        <v>22</v>
      </c>
      <c r="E147" s="13">
        <v>45</v>
      </c>
      <c r="F147" s="46">
        <v>507</v>
      </c>
      <c r="G147" s="16">
        <v>22815</v>
      </c>
      <c r="H147" s="50">
        <v>46143</v>
      </c>
      <c r="I147" s="3" t="s">
        <v>10</v>
      </c>
      <c r="J147" s="3" t="s">
        <v>25</v>
      </c>
    </row>
    <row r="148" spans="1:11" s="1" customFormat="1" ht="12.75" customHeight="1" x14ac:dyDescent="0.2">
      <c r="A148" s="2" t="s">
        <v>43</v>
      </c>
      <c r="B148" s="2" t="s">
        <v>55</v>
      </c>
      <c r="C148" s="2" t="s">
        <v>20</v>
      </c>
      <c r="D148" s="13" t="s">
        <v>56</v>
      </c>
      <c r="E148" s="13" t="s">
        <v>205</v>
      </c>
      <c r="F148" s="18" t="s">
        <v>205</v>
      </c>
      <c r="G148" s="6">
        <v>20000</v>
      </c>
      <c r="H148" s="50">
        <v>46143</v>
      </c>
      <c r="I148" s="3" t="s">
        <v>10</v>
      </c>
      <c r="J148" s="3" t="s">
        <v>25</v>
      </c>
    </row>
    <row r="149" spans="1:11" s="1" customFormat="1" ht="12.75" customHeight="1" x14ac:dyDescent="0.2">
      <c r="A149" s="2" t="s">
        <v>19</v>
      </c>
      <c r="B149" s="2" t="s">
        <v>120</v>
      </c>
      <c r="C149" s="2" t="s">
        <v>121</v>
      </c>
      <c r="D149" s="13" t="s">
        <v>12</v>
      </c>
      <c r="E149" s="13" t="s">
        <v>205</v>
      </c>
      <c r="F149" s="6" t="s">
        <v>205</v>
      </c>
      <c r="G149" s="6">
        <v>69000</v>
      </c>
      <c r="H149" s="50">
        <v>46143</v>
      </c>
      <c r="I149" s="3" t="s">
        <v>10</v>
      </c>
      <c r="J149" s="3" t="s">
        <v>25</v>
      </c>
    </row>
    <row r="150" spans="1:11" s="1" customFormat="1" ht="12.75" customHeight="1" x14ac:dyDescent="0.2">
      <c r="A150" s="2" t="s">
        <v>9</v>
      </c>
      <c r="B150" s="2" t="s">
        <v>273</v>
      </c>
      <c r="C150" s="2" t="s">
        <v>207</v>
      </c>
      <c r="D150" s="13" t="s">
        <v>12</v>
      </c>
      <c r="E150" s="13" t="s">
        <v>205</v>
      </c>
      <c r="F150" s="6" t="s">
        <v>205</v>
      </c>
      <c r="G150" s="6">
        <v>100000</v>
      </c>
      <c r="H150" s="50">
        <v>46157</v>
      </c>
      <c r="I150" s="3" t="s">
        <v>201</v>
      </c>
      <c r="J150" s="3" t="s">
        <v>24</v>
      </c>
    </row>
    <row r="151" spans="1:11" s="1" customFormat="1" ht="12.75" customHeight="1" x14ac:dyDescent="0.2">
      <c r="A151" s="7" t="s">
        <v>43</v>
      </c>
      <c r="B151" s="7" t="s">
        <v>70</v>
      </c>
      <c r="C151" s="7" t="s">
        <v>20</v>
      </c>
      <c r="D151" s="41" t="s">
        <v>12</v>
      </c>
      <c r="E151" s="41" t="s">
        <v>205</v>
      </c>
      <c r="F151" s="18" t="s">
        <v>205</v>
      </c>
      <c r="G151" s="18">
        <v>20000</v>
      </c>
      <c r="H151" s="50">
        <v>46157</v>
      </c>
      <c r="I151" s="3" t="s">
        <v>201</v>
      </c>
      <c r="J151" s="23" t="s">
        <v>25</v>
      </c>
    </row>
    <row r="152" spans="1:11" s="1" customFormat="1" ht="12.75" customHeight="1" x14ac:dyDescent="0.2">
      <c r="A152" s="2" t="s">
        <v>9</v>
      </c>
      <c r="B152" s="2" t="s">
        <v>183</v>
      </c>
      <c r="C152" s="2" t="s">
        <v>207</v>
      </c>
      <c r="D152" s="13" t="s">
        <v>12</v>
      </c>
      <c r="E152" s="41" t="s">
        <v>205</v>
      </c>
      <c r="F152" s="18" t="s">
        <v>205</v>
      </c>
      <c r="G152" s="6">
        <v>80000</v>
      </c>
      <c r="H152" s="50">
        <v>46157</v>
      </c>
      <c r="I152" s="3" t="s">
        <v>201</v>
      </c>
      <c r="J152" s="3" t="s">
        <v>24</v>
      </c>
    </row>
    <row r="153" spans="1:11" ht="12.75" customHeight="1" x14ac:dyDescent="0.25">
      <c r="A153" s="7" t="s">
        <v>43</v>
      </c>
      <c r="B153" s="7" t="s">
        <v>67</v>
      </c>
      <c r="C153" s="7" t="s">
        <v>20</v>
      </c>
      <c r="D153" s="41" t="s">
        <v>27</v>
      </c>
      <c r="E153" s="13" t="s">
        <v>205</v>
      </c>
      <c r="F153" s="18" t="s">
        <v>205</v>
      </c>
      <c r="G153" s="18">
        <v>180000</v>
      </c>
      <c r="H153" s="50">
        <v>46157</v>
      </c>
      <c r="I153" s="23" t="s">
        <v>201</v>
      </c>
      <c r="J153" s="23" t="s">
        <v>25</v>
      </c>
      <c r="K153" s="5"/>
    </row>
    <row r="154" spans="1:11" ht="12.75" customHeight="1" x14ac:dyDescent="0.25">
      <c r="A154" s="7" t="s">
        <v>43</v>
      </c>
      <c r="B154" s="7" t="s">
        <v>69</v>
      </c>
      <c r="C154" s="7" t="s">
        <v>225</v>
      </c>
      <c r="D154" s="41" t="s">
        <v>26</v>
      </c>
      <c r="E154" s="13">
        <v>12</v>
      </c>
      <c r="F154" s="43">
        <v>3300</v>
      </c>
      <c r="G154" s="6">
        <f>E154*F154</f>
        <v>39600</v>
      </c>
      <c r="H154" s="50">
        <v>46157</v>
      </c>
      <c r="I154" s="3" t="s">
        <v>10</v>
      </c>
      <c r="J154" s="23" t="s">
        <v>25</v>
      </c>
    </row>
    <row r="155" spans="1:11" ht="12.75" customHeight="1" x14ac:dyDescent="0.25">
      <c r="A155" s="7" t="s">
        <v>43</v>
      </c>
      <c r="B155" s="7" t="s">
        <v>262</v>
      </c>
      <c r="C155" s="7" t="s">
        <v>225</v>
      </c>
      <c r="D155" s="41" t="s">
        <v>26</v>
      </c>
      <c r="E155" s="13">
        <v>12</v>
      </c>
      <c r="F155" s="43">
        <v>575</v>
      </c>
      <c r="G155" s="6">
        <f>E155*F155</f>
        <v>6900</v>
      </c>
      <c r="H155" s="50">
        <v>46157</v>
      </c>
      <c r="I155" s="3" t="s">
        <v>10</v>
      </c>
      <c r="J155" s="23" t="s">
        <v>25</v>
      </c>
    </row>
    <row r="156" spans="1:11" ht="12.75" customHeight="1" x14ac:dyDescent="0.25">
      <c r="A156" s="2" t="s">
        <v>9</v>
      </c>
      <c r="B156" s="2" t="s">
        <v>241</v>
      </c>
      <c r="C156" s="2" t="s">
        <v>242</v>
      </c>
      <c r="D156" s="13" t="s">
        <v>12</v>
      </c>
      <c r="E156" s="13" t="s">
        <v>205</v>
      </c>
      <c r="F156" s="6" t="s">
        <v>205</v>
      </c>
      <c r="G156" s="16">
        <v>20000</v>
      </c>
      <c r="H156" s="50">
        <v>46174</v>
      </c>
      <c r="I156" s="3" t="s">
        <v>10</v>
      </c>
      <c r="J156" s="23" t="s">
        <v>25</v>
      </c>
    </row>
    <row r="157" spans="1:11" ht="12.75" customHeight="1" x14ac:dyDescent="0.25">
      <c r="A157" s="2" t="s">
        <v>43</v>
      </c>
      <c r="B157" s="2" t="s">
        <v>44</v>
      </c>
      <c r="C157" s="2" t="s">
        <v>45</v>
      </c>
      <c r="D157" s="13" t="s">
        <v>12</v>
      </c>
      <c r="E157" s="13" t="s">
        <v>205</v>
      </c>
      <c r="F157" s="18" t="s">
        <v>205</v>
      </c>
      <c r="G157" s="21">
        <v>20000</v>
      </c>
      <c r="H157" s="50">
        <v>46188</v>
      </c>
      <c r="I157" s="3" t="s">
        <v>10</v>
      </c>
      <c r="J157" s="3" t="s">
        <v>25</v>
      </c>
    </row>
    <row r="158" spans="1:11" ht="12.75" customHeight="1" x14ac:dyDescent="0.25">
      <c r="A158" s="2" t="s">
        <v>19</v>
      </c>
      <c r="B158" s="2" t="s">
        <v>112</v>
      </c>
      <c r="C158" s="2" t="s">
        <v>243</v>
      </c>
      <c r="D158" s="13" t="s">
        <v>26</v>
      </c>
      <c r="E158" s="13">
        <v>12</v>
      </c>
      <c r="F158" s="46">
        <v>5000</v>
      </c>
      <c r="G158" s="6">
        <f>E158*F158</f>
        <v>60000</v>
      </c>
      <c r="H158" s="50">
        <v>46188</v>
      </c>
      <c r="I158" s="3" t="s">
        <v>201</v>
      </c>
      <c r="J158" s="3" t="s">
        <v>25</v>
      </c>
    </row>
    <row r="159" spans="1:11" ht="12.75" customHeight="1" x14ac:dyDescent="0.25">
      <c r="A159" s="2" t="s">
        <v>19</v>
      </c>
      <c r="B159" s="2" t="s">
        <v>113</v>
      </c>
      <c r="C159" s="2" t="s">
        <v>243</v>
      </c>
      <c r="D159" s="13" t="s">
        <v>26</v>
      </c>
      <c r="E159" s="13">
        <v>12</v>
      </c>
      <c r="F159" s="46">
        <v>5000</v>
      </c>
      <c r="G159" s="6">
        <f>E159*F159</f>
        <v>60000</v>
      </c>
      <c r="H159" s="50">
        <v>46188</v>
      </c>
      <c r="I159" s="3" t="s">
        <v>201</v>
      </c>
      <c r="J159" s="3" t="s">
        <v>25</v>
      </c>
    </row>
    <row r="160" spans="1:11" ht="12.75" customHeight="1" x14ac:dyDescent="0.25">
      <c r="A160" s="7" t="s">
        <v>43</v>
      </c>
      <c r="B160" s="7" t="s">
        <v>71</v>
      </c>
      <c r="C160" s="7" t="s">
        <v>20</v>
      </c>
      <c r="D160" s="41" t="s">
        <v>26</v>
      </c>
      <c r="E160" s="13">
        <v>12</v>
      </c>
      <c r="F160" s="46">
        <v>11300</v>
      </c>
      <c r="G160" s="6">
        <f>E160*F160</f>
        <v>135600</v>
      </c>
      <c r="H160" s="50">
        <v>46174</v>
      </c>
      <c r="I160" s="3" t="s">
        <v>201</v>
      </c>
      <c r="J160" s="23" t="s">
        <v>25</v>
      </c>
    </row>
    <row r="161" spans="1:11" ht="12.75" customHeight="1" x14ac:dyDescent="0.25">
      <c r="A161" s="7" t="s">
        <v>43</v>
      </c>
      <c r="B161" s="7" t="s">
        <v>72</v>
      </c>
      <c r="C161" s="7" t="s">
        <v>20</v>
      </c>
      <c r="D161" s="13" t="s">
        <v>26</v>
      </c>
      <c r="E161" s="13">
        <v>12</v>
      </c>
      <c r="F161" s="43">
        <v>2000</v>
      </c>
      <c r="G161" s="6">
        <f>E161*F161</f>
        <v>24000</v>
      </c>
      <c r="H161" s="50">
        <v>46174</v>
      </c>
      <c r="I161" s="3" t="s">
        <v>10</v>
      </c>
      <c r="J161" s="23" t="s">
        <v>25</v>
      </c>
    </row>
    <row r="162" spans="1:11" ht="12.75" customHeight="1" x14ac:dyDescent="0.25">
      <c r="A162" s="2" t="s">
        <v>43</v>
      </c>
      <c r="B162" s="2" t="s">
        <v>55</v>
      </c>
      <c r="C162" s="2" t="s">
        <v>20</v>
      </c>
      <c r="D162" s="13" t="s">
        <v>56</v>
      </c>
      <c r="E162" s="13">
        <v>500</v>
      </c>
      <c r="F162" s="43">
        <v>330</v>
      </c>
      <c r="G162" s="6">
        <f>E162*F162</f>
        <v>165000</v>
      </c>
      <c r="H162" s="50">
        <v>46174</v>
      </c>
      <c r="I162" s="3" t="s">
        <v>10</v>
      </c>
      <c r="J162" s="3" t="s">
        <v>25</v>
      </c>
    </row>
    <row r="163" spans="1:11" ht="12.75" customHeight="1" x14ac:dyDescent="0.25">
      <c r="A163" s="2" t="s">
        <v>19</v>
      </c>
      <c r="B163" s="7" t="s">
        <v>245</v>
      </c>
      <c r="C163" s="7" t="s">
        <v>244</v>
      </c>
      <c r="D163" s="13" t="s">
        <v>12</v>
      </c>
      <c r="E163" s="13" t="s">
        <v>205</v>
      </c>
      <c r="F163" s="6" t="s">
        <v>205</v>
      </c>
      <c r="G163" s="6">
        <v>15600</v>
      </c>
      <c r="H163" s="50">
        <v>46174</v>
      </c>
      <c r="I163" s="3" t="s">
        <v>201</v>
      </c>
      <c r="J163" s="23" t="s">
        <v>25</v>
      </c>
    </row>
    <row r="164" spans="1:11" ht="12.75" customHeight="1" x14ac:dyDescent="0.25">
      <c r="A164" s="2" t="s">
        <v>19</v>
      </c>
      <c r="B164" s="7" t="s">
        <v>246</v>
      </c>
      <c r="C164" s="7" t="s">
        <v>244</v>
      </c>
      <c r="D164" s="13" t="s">
        <v>12</v>
      </c>
      <c r="E164" s="13" t="s">
        <v>205</v>
      </c>
      <c r="F164" s="6" t="s">
        <v>205</v>
      </c>
      <c r="G164" s="6">
        <v>358000</v>
      </c>
      <c r="H164" s="50">
        <v>46174</v>
      </c>
      <c r="I164" s="3" t="s">
        <v>201</v>
      </c>
      <c r="J164" s="23" t="s">
        <v>25</v>
      </c>
    </row>
    <row r="165" spans="1:11" ht="12.75" customHeight="1" x14ac:dyDescent="0.25">
      <c r="A165" s="7" t="s">
        <v>43</v>
      </c>
      <c r="B165" s="7" t="s">
        <v>73</v>
      </c>
      <c r="C165" s="7" t="s">
        <v>20</v>
      </c>
      <c r="D165" s="41" t="s">
        <v>216</v>
      </c>
      <c r="E165" s="41">
        <v>6000</v>
      </c>
      <c r="F165" s="43">
        <v>23</v>
      </c>
      <c r="G165" s="6">
        <f>E165*F165</f>
        <v>138000</v>
      </c>
      <c r="H165" s="50">
        <v>46188</v>
      </c>
      <c r="I165" s="3" t="s">
        <v>201</v>
      </c>
      <c r="J165" s="23" t="s">
        <v>24</v>
      </c>
    </row>
    <row r="166" spans="1:11" ht="12.75" customHeight="1" x14ac:dyDescent="0.25">
      <c r="A166" s="2" t="s">
        <v>19</v>
      </c>
      <c r="B166" s="7" t="s">
        <v>246</v>
      </c>
      <c r="C166" s="7" t="s">
        <v>244</v>
      </c>
      <c r="D166" s="13" t="s">
        <v>12</v>
      </c>
      <c r="E166" s="13" t="s">
        <v>205</v>
      </c>
      <c r="F166" s="6" t="s">
        <v>205</v>
      </c>
      <c r="G166" s="6">
        <v>372000</v>
      </c>
      <c r="H166" s="50">
        <v>46188</v>
      </c>
      <c r="I166" s="3" t="s">
        <v>201</v>
      </c>
      <c r="J166" s="23" t="s">
        <v>25</v>
      </c>
    </row>
    <row r="167" spans="1:11" ht="12.75" customHeight="1" x14ac:dyDescent="0.25">
      <c r="A167" s="2" t="s">
        <v>9</v>
      </c>
      <c r="B167" s="7" t="s">
        <v>184</v>
      </c>
      <c r="C167" s="7" t="s">
        <v>207</v>
      </c>
      <c r="D167" s="13" t="s">
        <v>12</v>
      </c>
      <c r="E167" s="13" t="s">
        <v>205</v>
      </c>
      <c r="F167" s="6" t="s">
        <v>205</v>
      </c>
      <c r="G167" s="6">
        <v>80000</v>
      </c>
      <c r="H167" s="50">
        <v>46204</v>
      </c>
      <c r="I167" s="3" t="s">
        <v>10</v>
      </c>
      <c r="J167" s="23" t="s">
        <v>24</v>
      </c>
    </row>
    <row r="168" spans="1:11" ht="12.75" customHeight="1" x14ac:dyDescent="0.25">
      <c r="A168" s="7" t="s">
        <v>43</v>
      </c>
      <c r="B168" s="7" t="s">
        <v>74</v>
      </c>
      <c r="C168" s="7" t="s">
        <v>225</v>
      </c>
      <c r="D168" s="41" t="s">
        <v>26</v>
      </c>
      <c r="E168" s="13">
        <v>12</v>
      </c>
      <c r="F168" s="46">
        <v>3500</v>
      </c>
      <c r="G168" s="6">
        <f>E168*F168</f>
        <v>42000</v>
      </c>
      <c r="H168" s="50">
        <v>45839</v>
      </c>
      <c r="I168" s="3" t="s">
        <v>201</v>
      </c>
      <c r="J168" s="23" t="s">
        <v>25</v>
      </c>
    </row>
    <row r="169" spans="1:11" ht="12.75" customHeight="1" x14ac:dyDescent="0.25">
      <c r="A169" s="7" t="s">
        <v>43</v>
      </c>
      <c r="B169" s="7" t="s">
        <v>75</v>
      </c>
      <c r="C169" s="7" t="s">
        <v>20</v>
      </c>
      <c r="D169" s="41" t="s">
        <v>27</v>
      </c>
      <c r="E169" s="13">
        <v>750</v>
      </c>
      <c r="F169" s="46">
        <v>180</v>
      </c>
      <c r="G169" s="6">
        <f>E169*F169</f>
        <v>135000</v>
      </c>
      <c r="H169" s="44">
        <v>46204</v>
      </c>
      <c r="I169" s="3" t="s">
        <v>201</v>
      </c>
      <c r="J169" s="23" t="s">
        <v>24</v>
      </c>
    </row>
    <row r="170" spans="1:11" ht="12.75" customHeight="1" x14ac:dyDescent="0.25">
      <c r="A170" s="7" t="s">
        <v>9</v>
      </c>
      <c r="B170" s="7" t="s">
        <v>76</v>
      </c>
      <c r="C170" s="7" t="s">
        <v>207</v>
      </c>
      <c r="D170" s="41" t="s">
        <v>12</v>
      </c>
      <c r="E170" s="41" t="s">
        <v>205</v>
      </c>
      <c r="F170" s="18" t="s">
        <v>205</v>
      </c>
      <c r="G170" s="18">
        <v>200000</v>
      </c>
      <c r="H170" s="45">
        <v>46218</v>
      </c>
      <c r="I170" s="23" t="s">
        <v>10</v>
      </c>
      <c r="J170" s="23" t="s">
        <v>24</v>
      </c>
      <c r="K170" s="5"/>
    </row>
    <row r="171" spans="1:11" ht="12.75" customHeight="1" x14ac:dyDescent="0.25">
      <c r="A171" s="7" t="s">
        <v>19</v>
      </c>
      <c r="B171" s="7" t="s">
        <v>68</v>
      </c>
      <c r="C171" s="7" t="s">
        <v>225</v>
      </c>
      <c r="D171" s="41" t="s">
        <v>26</v>
      </c>
      <c r="E171" s="13">
        <v>12</v>
      </c>
      <c r="F171" s="46">
        <v>670</v>
      </c>
      <c r="G171" s="6">
        <f>E171*F171</f>
        <v>8040</v>
      </c>
      <c r="H171" s="50">
        <v>46235</v>
      </c>
      <c r="I171" s="3" t="s">
        <v>10</v>
      </c>
      <c r="J171" s="23" t="s">
        <v>25</v>
      </c>
      <c r="K171" s="5"/>
    </row>
    <row r="172" spans="1:11" ht="12.75" customHeight="1" x14ac:dyDescent="0.25">
      <c r="A172" s="7" t="s">
        <v>19</v>
      </c>
      <c r="B172" s="7" t="s">
        <v>68</v>
      </c>
      <c r="C172" s="7" t="s">
        <v>225</v>
      </c>
      <c r="D172" s="41" t="s">
        <v>26</v>
      </c>
      <c r="E172" s="13">
        <v>12</v>
      </c>
      <c r="F172" s="46">
        <v>600</v>
      </c>
      <c r="G172" s="6">
        <f>E172*F172</f>
        <v>7200</v>
      </c>
      <c r="H172" s="50">
        <v>46235</v>
      </c>
      <c r="I172" s="3" t="s">
        <v>10</v>
      </c>
      <c r="J172" s="23" t="s">
        <v>25</v>
      </c>
      <c r="K172" s="5"/>
    </row>
    <row r="173" spans="1:11" ht="12.75" customHeight="1" x14ac:dyDescent="0.25">
      <c r="A173" s="7" t="s">
        <v>9</v>
      </c>
      <c r="B173" s="7" t="s">
        <v>185</v>
      </c>
      <c r="C173" s="7" t="s">
        <v>207</v>
      </c>
      <c r="D173" s="41" t="s">
        <v>12</v>
      </c>
      <c r="E173" s="41" t="s">
        <v>205</v>
      </c>
      <c r="F173" s="18" t="s">
        <v>205</v>
      </c>
      <c r="G173" s="18">
        <v>60000</v>
      </c>
      <c r="H173" s="50">
        <v>46235</v>
      </c>
      <c r="I173" s="23" t="s">
        <v>201</v>
      </c>
      <c r="J173" s="23" t="s">
        <v>24</v>
      </c>
    </row>
    <row r="174" spans="1:11" ht="12.75" customHeight="1" x14ac:dyDescent="0.25">
      <c r="A174" s="7" t="s">
        <v>43</v>
      </c>
      <c r="B174" s="7" t="s">
        <v>77</v>
      </c>
      <c r="C174" s="7" t="s">
        <v>20</v>
      </c>
      <c r="D174" s="41" t="s">
        <v>26</v>
      </c>
      <c r="E174" s="13">
        <v>12</v>
      </c>
      <c r="F174" s="46">
        <v>1200</v>
      </c>
      <c r="G174" s="6">
        <f>E174*F174</f>
        <v>14400</v>
      </c>
      <c r="H174" s="44">
        <v>46235</v>
      </c>
      <c r="I174" s="3" t="s">
        <v>10</v>
      </c>
      <c r="J174" s="23" t="s">
        <v>25</v>
      </c>
      <c r="K174" s="5"/>
    </row>
    <row r="175" spans="1:11" ht="12.75" customHeight="1" x14ac:dyDescent="0.25">
      <c r="A175" s="7" t="s">
        <v>43</v>
      </c>
      <c r="B175" s="7" t="s">
        <v>247</v>
      </c>
      <c r="C175" s="7" t="s">
        <v>20</v>
      </c>
      <c r="D175" s="41" t="s">
        <v>26</v>
      </c>
      <c r="E175" s="13">
        <v>12</v>
      </c>
      <c r="F175" s="46">
        <v>4500</v>
      </c>
      <c r="G175" s="6">
        <f>E175*F175</f>
        <v>54000</v>
      </c>
      <c r="H175" s="44">
        <v>46235</v>
      </c>
      <c r="I175" s="3" t="s">
        <v>201</v>
      </c>
      <c r="J175" s="23" t="s">
        <v>25</v>
      </c>
    </row>
    <row r="176" spans="1:11" ht="12.75" customHeight="1" x14ac:dyDescent="0.25">
      <c r="A176" s="7" t="s">
        <v>43</v>
      </c>
      <c r="B176" s="7" t="s">
        <v>70</v>
      </c>
      <c r="C176" s="7" t="s">
        <v>20</v>
      </c>
      <c r="D176" s="41" t="s">
        <v>12</v>
      </c>
      <c r="E176" s="13" t="s">
        <v>205</v>
      </c>
      <c r="F176" s="18" t="s">
        <v>205</v>
      </c>
      <c r="G176" s="18">
        <v>20000</v>
      </c>
      <c r="H176" s="45">
        <v>46235</v>
      </c>
      <c r="I176" s="23" t="s">
        <v>201</v>
      </c>
      <c r="J176" s="23" t="s">
        <v>25</v>
      </c>
    </row>
    <row r="177" spans="1:11" ht="12.75" customHeight="1" x14ac:dyDescent="0.25">
      <c r="A177" s="7" t="s">
        <v>43</v>
      </c>
      <c r="B177" s="7" t="s">
        <v>79</v>
      </c>
      <c r="C177" s="7" t="s">
        <v>20</v>
      </c>
      <c r="D177" s="41" t="s">
        <v>26</v>
      </c>
      <c r="E177" s="41">
        <v>12</v>
      </c>
      <c r="F177" s="43">
        <v>1600</v>
      </c>
      <c r="G177" s="18">
        <f>E177*F177</f>
        <v>19200</v>
      </c>
      <c r="H177" s="45">
        <v>46235</v>
      </c>
      <c r="I177" s="23" t="s">
        <v>10</v>
      </c>
      <c r="J177" s="23" t="s">
        <v>25</v>
      </c>
      <c r="K177" s="5"/>
    </row>
    <row r="178" spans="1:11" ht="12.75" customHeight="1" x14ac:dyDescent="0.25">
      <c r="A178" s="2" t="s">
        <v>19</v>
      </c>
      <c r="B178" s="2" t="s">
        <v>249</v>
      </c>
      <c r="C178" s="2" t="s">
        <v>250</v>
      </c>
      <c r="D178" s="13" t="s">
        <v>26</v>
      </c>
      <c r="E178" s="13">
        <v>12</v>
      </c>
      <c r="F178" s="46">
        <v>3600</v>
      </c>
      <c r="G178" s="6">
        <f>E178*F178</f>
        <v>43200</v>
      </c>
      <c r="H178" s="44">
        <v>46235</v>
      </c>
      <c r="I178" s="3" t="s">
        <v>10</v>
      </c>
      <c r="J178" s="3" t="s">
        <v>25</v>
      </c>
    </row>
    <row r="179" spans="1:11" ht="12.75" customHeight="1" x14ac:dyDescent="0.25">
      <c r="A179" s="7" t="s">
        <v>19</v>
      </c>
      <c r="B179" s="7" t="s">
        <v>251</v>
      </c>
      <c r="C179" s="7" t="s">
        <v>244</v>
      </c>
      <c r="D179" s="13" t="s">
        <v>12</v>
      </c>
      <c r="E179" s="13">
        <v>960</v>
      </c>
      <c r="F179" s="46">
        <v>235</v>
      </c>
      <c r="G179" s="6">
        <f>E179*F179</f>
        <v>225600</v>
      </c>
      <c r="H179" s="44">
        <v>46235</v>
      </c>
      <c r="I179" s="3" t="s">
        <v>201</v>
      </c>
      <c r="J179" s="23" t="s">
        <v>25</v>
      </c>
    </row>
    <row r="180" spans="1:11" ht="12.75" customHeight="1" x14ac:dyDescent="0.25">
      <c r="A180" s="2" t="s">
        <v>19</v>
      </c>
      <c r="B180" s="7" t="s">
        <v>246</v>
      </c>
      <c r="C180" s="7" t="s">
        <v>244</v>
      </c>
      <c r="D180" s="13" t="s">
        <v>12</v>
      </c>
      <c r="E180" s="13" t="s">
        <v>205</v>
      </c>
      <c r="F180" s="6" t="s">
        <v>205</v>
      </c>
      <c r="G180" s="6">
        <v>369000</v>
      </c>
      <c r="H180" s="44">
        <v>46249</v>
      </c>
      <c r="I180" s="3" t="s">
        <v>201</v>
      </c>
      <c r="J180" s="23" t="s">
        <v>25</v>
      </c>
    </row>
    <row r="181" spans="1:11" ht="12.75" customHeight="1" x14ac:dyDescent="0.25">
      <c r="A181" s="2" t="s">
        <v>19</v>
      </c>
      <c r="B181" s="2" t="s">
        <v>146</v>
      </c>
      <c r="C181" s="3" t="s">
        <v>225</v>
      </c>
      <c r="D181" s="13" t="s">
        <v>22</v>
      </c>
      <c r="E181" s="13" t="s">
        <v>205</v>
      </c>
      <c r="F181" s="6" t="s">
        <v>205</v>
      </c>
      <c r="G181" s="16">
        <v>64900</v>
      </c>
      <c r="H181" s="44">
        <v>46249</v>
      </c>
      <c r="I181" s="3" t="s">
        <v>201</v>
      </c>
      <c r="J181" s="23" t="s">
        <v>24</v>
      </c>
    </row>
    <row r="182" spans="1:11" ht="12.75" customHeight="1" x14ac:dyDescent="0.25">
      <c r="A182" s="7" t="s">
        <v>19</v>
      </c>
      <c r="B182" s="7" t="s">
        <v>80</v>
      </c>
      <c r="C182" s="7" t="s">
        <v>20</v>
      </c>
      <c r="D182" s="41" t="s">
        <v>26</v>
      </c>
      <c r="E182" s="13">
        <v>12</v>
      </c>
      <c r="F182" s="43">
        <v>2350</v>
      </c>
      <c r="G182" s="6">
        <f>E182*F182</f>
        <v>28200</v>
      </c>
      <c r="H182" s="44">
        <v>46249</v>
      </c>
      <c r="I182" s="3" t="s">
        <v>10</v>
      </c>
      <c r="J182" s="23" t="s">
        <v>25</v>
      </c>
    </row>
    <row r="183" spans="1:11" ht="12.75" customHeight="1" x14ac:dyDescent="0.25">
      <c r="A183" s="7" t="s">
        <v>19</v>
      </c>
      <c r="B183" s="7" t="s">
        <v>81</v>
      </c>
      <c r="C183" s="7" t="s">
        <v>83</v>
      </c>
      <c r="D183" s="41" t="s">
        <v>26</v>
      </c>
      <c r="E183" s="13">
        <v>12</v>
      </c>
      <c r="F183" s="43">
        <v>2500</v>
      </c>
      <c r="G183" s="6">
        <f>E183*F183</f>
        <v>30000</v>
      </c>
      <c r="H183" s="44">
        <v>46249</v>
      </c>
      <c r="I183" s="3" t="s">
        <v>201</v>
      </c>
      <c r="J183" s="23" t="s">
        <v>25</v>
      </c>
    </row>
    <row r="184" spans="1:11" ht="12.75" customHeight="1" x14ac:dyDescent="0.25">
      <c r="A184" s="7" t="s">
        <v>19</v>
      </c>
      <c r="B184" s="7" t="s">
        <v>82</v>
      </c>
      <c r="C184" s="7" t="s">
        <v>83</v>
      </c>
      <c r="D184" s="41" t="s">
        <v>26</v>
      </c>
      <c r="E184" s="13">
        <v>12</v>
      </c>
      <c r="F184" s="46">
        <v>3500</v>
      </c>
      <c r="G184" s="6">
        <f>E184*F184</f>
        <v>42000</v>
      </c>
      <c r="H184" s="44">
        <v>46249</v>
      </c>
      <c r="I184" s="3" t="s">
        <v>201</v>
      </c>
      <c r="J184" s="23" t="s">
        <v>25</v>
      </c>
    </row>
    <row r="185" spans="1:11" ht="12.75" customHeight="1" x14ac:dyDescent="0.25">
      <c r="A185" s="7" t="s">
        <v>19</v>
      </c>
      <c r="B185" s="7" t="s">
        <v>84</v>
      </c>
      <c r="C185" s="7" t="s">
        <v>20</v>
      </c>
      <c r="D185" s="41" t="s">
        <v>252</v>
      </c>
      <c r="E185" s="13">
        <v>1200</v>
      </c>
      <c r="F185" s="43">
        <v>70</v>
      </c>
      <c r="G185" s="6">
        <f>E185*F185</f>
        <v>84000</v>
      </c>
      <c r="H185" s="44">
        <v>46249</v>
      </c>
      <c r="I185" s="3" t="s">
        <v>10</v>
      </c>
      <c r="J185" s="23" t="s">
        <v>24</v>
      </c>
    </row>
    <row r="186" spans="1:11" ht="12.75" customHeight="1" x14ac:dyDescent="0.25">
      <c r="A186" s="2" t="s">
        <v>9</v>
      </c>
      <c r="B186" s="7" t="s">
        <v>277</v>
      </c>
      <c r="C186" s="7" t="s">
        <v>207</v>
      </c>
      <c r="D186" s="41" t="s">
        <v>12</v>
      </c>
      <c r="E186" s="41" t="s">
        <v>278</v>
      </c>
      <c r="F186" s="32" t="s">
        <v>279</v>
      </c>
      <c r="G186" s="34">
        <v>50000</v>
      </c>
      <c r="H186" s="44">
        <v>46249</v>
      </c>
      <c r="I186" s="23" t="s">
        <v>10</v>
      </c>
      <c r="J186" s="23" t="s">
        <v>24</v>
      </c>
    </row>
    <row r="187" spans="1:11" ht="12.75" customHeight="1" x14ac:dyDescent="0.25">
      <c r="A187" s="2" t="s">
        <v>19</v>
      </c>
      <c r="B187" s="2" t="s">
        <v>109</v>
      </c>
      <c r="C187" s="2" t="s">
        <v>244</v>
      </c>
      <c r="D187" s="13" t="s">
        <v>26</v>
      </c>
      <c r="E187" s="13">
        <v>12</v>
      </c>
      <c r="F187" s="46">
        <v>23500</v>
      </c>
      <c r="G187" s="6">
        <f>E187*F187</f>
        <v>282000</v>
      </c>
      <c r="H187" s="44">
        <v>46249</v>
      </c>
      <c r="I187" s="3" t="s">
        <v>201</v>
      </c>
      <c r="J187" s="3" t="s">
        <v>25</v>
      </c>
    </row>
    <row r="188" spans="1:11" ht="12.75" customHeight="1" x14ac:dyDescent="0.25">
      <c r="A188" s="7" t="s">
        <v>19</v>
      </c>
      <c r="B188" s="7" t="s">
        <v>253</v>
      </c>
      <c r="C188" s="7" t="s">
        <v>244</v>
      </c>
      <c r="D188" s="13" t="s">
        <v>12</v>
      </c>
      <c r="E188" s="13" t="s">
        <v>205</v>
      </c>
      <c r="F188" s="6" t="s">
        <v>205</v>
      </c>
      <c r="G188" s="6">
        <v>108000</v>
      </c>
      <c r="H188" s="44">
        <v>46249</v>
      </c>
      <c r="I188" s="3" t="s">
        <v>201</v>
      </c>
      <c r="J188" s="23" t="s">
        <v>25</v>
      </c>
    </row>
    <row r="189" spans="1:11" ht="12.75" customHeight="1" x14ac:dyDescent="0.25">
      <c r="A189" s="2" t="s">
        <v>19</v>
      </c>
      <c r="B189" s="2" t="s">
        <v>147</v>
      </c>
      <c r="C189" s="2" t="s">
        <v>130</v>
      </c>
      <c r="D189" s="13" t="s">
        <v>22</v>
      </c>
      <c r="E189" s="13">
        <v>20</v>
      </c>
      <c r="F189" s="46">
        <v>400</v>
      </c>
      <c r="G189" s="16">
        <v>8000</v>
      </c>
      <c r="H189" s="44">
        <v>46266</v>
      </c>
      <c r="I189" s="3" t="s">
        <v>10</v>
      </c>
      <c r="J189" s="23" t="s">
        <v>25</v>
      </c>
    </row>
    <row r="190" spans="1:11" ht="12.75" customHeight="1" x14ac:dyDescent="0.25">
      <c r="A190" s="7" t="s">
        <v>43</v>
      </c>
      <c r="B190" s="7" t="s">
        <v>78</v>
      </c>
      <c r="C190" s="7" t="s">
        <v>20</v>
      </c>
      <c r="D190" s="41" t="s">
        <v>12</v>
      </c>
      <c r="E190" s="41" t="s">
        <v>205</v>
      </c>
      <c r="F190" s="18" t="s">
        <v>205</v>
      </c>
      <c r="G190" s="18">
        <v>6000</v>
      </c>
      <c r="H190" s="50">
        <v>46266</v>
      </c>
      <c r="I190" s="3" t="s">
        <v>10</v>
      </c>
      <c r="J190" s="23" t="s">
        <v>25</v>
      </c>
    </row>
    <row r="191" spans="1:11" ht="12.75" customHeight="1" x14ac:dyDescent="0.25">
      <c r="A191" s="7" t="s">
        <v>197</v>
      </c>
      <c r="B191" s="7" t="s">
        <v>280</v>
      </c>
      <c r="C191" s="7" t="s">
        <v>204</v>
      </c>
      <c r="D191" s="41" t="s">
        <v>12</v>
      </c>
      <c r="E191" s="41" t="s">
        <v>205</v>
      </c>
      <c r="F191" s="18" t="s">
        <v>205</v>
      </c>
      <c r="G191" s="18">
        <v>20000</v>
      </c>
      <c r="H191" s="50">
        <v>45915</v>
      </c>
      <c r="I191" s="3" t="s">
        <v>10</v>
      </c>
      <c r="J191" s="23" t="s">
        <v>24</v>
      </c>
    </row>
    <row r="192" spans="1:11" ht="12.75" customHeight="1" x14ac:dyDescent="0.25">
      <c r="A192" s="7" t="s">
        <v>9</v>
      </c>
      <c r="B192" s="7" t="s">
        <v>177</v>
      </c>
      <c r="C192" s="7" t="s">
        <v>207</v>
      </c>
      <c r="D192" s="41" t="s">
        <v>12</v>
      </c>
      <c r="E192" s="41" t="s">
        <v>205</v>
      </c>
      <c r="F192" s="18" t="s">
        <v>205</v>
      </c>
      <c r="G192" s="18">
        <v>380000</v>
      </c>
      <c r="H192" s="50">
        <v>46280</v>
      </c>
      <c r="I192" s="3" t="s">
        <v>201</v>
      </c>
      <c r="J192" s="23" t="s">
        <v>24</v>
      </c>
    </row>
    <row r="193" spans="1:10" ht="12.75" customHeight="1" x14ac:dyDescent="0.25">
      <c r="A193" s="2" t="s">
        <v>19</v>
      </c>
      <c r="B193" s="33" t="s">
        <v>117</v>
      </c>
      <c r="C193" s="2" t="s">
        <v>20</v>
      </c>
      <c r="D193" s="13" t="s">
        <v>26</v>
      </c>
      <c r="E193" s="13">
        <v>12</v>
      </c>
      <c r="F193" s="46">
        <v>7000</v>
      </c>
      <c r="G193" s="6">
        <f>E193*F193</f>
        <v>84000</v>
      </c>
      <c r="H193" s="50">
        <v>46280</v>
      </c>
      <c r="I193" s="3" t="s">
        <v>10</v>
      </c>
      <c r="J193" s="3" t="s">
        <v>25</v>
      </c>
    </row>
    <row r="194" spans="1:10" ht="12.75" customHeight="1" x14ac:dyDescent="0.25">
      <c r="A194" s="7" t="s">
        <v>43</v>
      </c>
      <c r="B194" s="7" t="s">
        <v>70</v>
      </c>
      <c r="C194" s="7" t="s">
        <v>20</v>
      </c>
      <c r="D194" s="41" t="s">
        <v>12</v>
      </c>
      <c r="E194" s="41" t="s">
        <v>205</v>
      </c>
      <c r="F194" s="18" t="s">
        <v>205</v>
      </c>
      <c r="G194" s="18">
        <v>20000</v>
      </c>
      <c r="H194" s="50">
        <v>46296</v>
      </c>
      <c r="I194" s="3" t="s">
        <v>201</v>
      </c>
      <c r="J194" s="23" t="s">
        <v>25</v>
      </c>
    </row>
    <row r="195" spans="1:10" ht="12.75" customHeight="1" x14ac:dyDescent="0.25">
      <c r="A195" s="7" t="s">
        <v>9</v>
      </c>
      <c r="B195" s="7" t="s">
        <v>183</v>
      </c>
      <c r="C195" s="7" t="s">
        <v>207</v>
      </c>
      <c r="D195" s="41" t="s">
        <v>12</v>
      </c>
      <c r="E195" s="13" t="s">
        <v>205</v>
      </c>
      <c r="F195" s="20" t="s">
        <v>205</v>
      </c>
      <c r="G195" s="20">
        <v>100000</v>
      </c>
      <c r="H195" s="50">
        <v>46296</v>
      </c>
      <c r="I195" s="3" t="s">
        <v>201</v>
      </c>
      <c r="J195" s="23" t="s">
        <v>24</v>
      </c>
    </row>
    <row r="196" spans="1:10" ht="12.75" customHeight="1" x14ac:dyDescent="0.25">
      <c r="A196" s="7" t="s">
        <v>43</v>
      </c>
      <c r="B196" s="7" t="s">
        <v>85</v>
      </c>
      <c r="C196" s="7" t="s">
        <v>20</v>
      </c>
      <c r="D196" s="41" t="s">
        <v>26</v>
      </c>
      <c r="E196" s="13">
        <v>12</v>
      </c>
      <c r="F196" s="46">
        <v>55000</v>
      </c>
      <c r="G196" s="6">
        <f>E196*F196</f>
        <v>660000</v>
      </c>
      <c r="H196" s="50">
        <v>46296</v>
      </c>
      <c r="I196" s="3" t="s">
        <v>10</v>
      </c>
      <c r="J196" s="23" t="s">
        <v>25</v>
      </c>
    </row>
    <row r="197" spans="1:10" ht="12.75" customHeight="1" x14ac:dyDescent="0.25">
      <c r="A197" s="7" t="s">
        <v>43</v>
      </c>
      <c r="B197" s="7" t="s">
        <v>86</v>
      </c>
      <c r="C197" s="7" t="s">
        <v>225</v>
      </c>
      <c r="D197" s="41" t="s">
        <v>26</v>
      </c>
      <c r="E197" s="13">
        <v>12</v>
      </c>
      <c r="F197" s="43">
        <v>1200</v>
      </c>
      <c r="G197" s="6">
        <f>E197*F197</f>
        <v>14400</v>
      </c>
      <c r="H197" s="44">
        <v>46296</v>
      </c>
      <c r="I197" s="3" t="s">
        <v>10</v>
      </c>
      <c r="J197" s="23" t="s">
        <v>25</v>
      </c>
    </row>
    <row r="198" spans="1:10" ht="12.75" customHeight="1" x14ac:dyDescent="0.25">
      <c r="A198" s="7" t="s">
        <v>43</v>
      </c>
      <c r="B198" s="7" t="s">
        <v>46</v>
      </c>
      <c r="C198" s="7" t="s">
        <v>20</v>
      </c>
      <c r="D198" s="41" t="s">
        <v>27</v>
      </c>
      <c r="E198" s="41">
        <v>2000</v>
      </c>
      <c r="F198" s="43">
        <v>50</v>
      </c>
      <c r="G198" s="6">
        <f>E198*F198</f>
        <v>100000</v>
      </c>
      <c r="H198" s="44">
        <v>46296</v>
      </c>
      <c r="I198" s="3" t="s">
        <v>214</v>
      </c>
      <c r="J198" s="23" t="s">
        <v>25</v>
      </c>
    </row>
    <row r="199" spans="1:10" ht="12.75" customHeight="1" x14ac:dyDescent="0.25">
      <c r="A199" s="2" t="s">
        <v>19</v>
      </c>
      <c r="B199" s="2" t="s">
        <v>108</v>
      </c>
      <c r="C199" s="2" t="s">
        <v>20</v>
      </c>
      <c r="D199" s="13" t="s">
        <v>26</v>
      </c>
      <c r="E199" s="13">
        <v>12</v>
      </c>
      <c r="F199" s="46">
        <v>8300</v>
      </c>
      <c r="G199" s="6">
        <f>E199*F199</f>
        <v>99600</v>
      </c>
      <c r="H199" s="44">
        <v>46310</v>
      </c>
      <c r="I199" s="3" t="s">
        <v>10</v>
      </c>
      <c r="J199" s="3" t="s">
        <v>25</v>
      </c>
    </row>
    <row r="200" spans="1:10" ht="12.75" customHeight="1" x14ac:dyDescent="0.25">
      <c r="A200" s="7" t="s">
        <v>19</v>
      </c>
      <c r="B200" s="7" t="s">
        <v>257</v>
      </c>
      <c r="C200" s="7" t="s">
        <v>125</v>
      </c>
      <c r="D200" s="13" t="s">
        <v>12</v>
      </c>
      <c r="E200" s="13">
        <v>120</v>
      </c>
      <c r="F200" s="46">
        <v>125</v>
      </c>
      <c r="G200" s="6">
        <f>E200*F200</f>
        <v>15000</v>
      </c>
      <c r="H200" s="44">
        <v>46310</v>
      </c>
      <c r="I200" s="3" t="s">
        <v>201</v>
      </c>
      <c r="J200" s="23" t="s">
        <v>25</v>
      </c>
    </row>
    <row r="201" spans="1:10" ht="12.75" customHeight="1" x14ac:dyDescent="0.25">
      <c r="A201" s="7" t="s">
        <v>19</v>
      </c>
      <c r="B201" s="7" t="s">
        <v>253</v>
      </c>
      <c r="C201" s="7" t="s">
        <v>244</v>
      </c>
      <c r="D201" s="13" t="s">
        <v>12</v>
      </c>
      <c r="E201" s="13" t="s">
        <v>205</v>
      </c>
      <c r="F201" s="6" t="s">
        <v>205</v>
      </c>
      <c r="G201" s="6">
        <v>108000</v>
      </c>
      <c r="H201" s="44">
        <v>46249</v>
      </c>
      <c r="I201" s="3" t="s">
        <v>201</v>
      </c>
      <c r="J201" s="23" t="s">
        <v>25</v>
      </c>
    </row>
    <row r="202" spans="1:10" ht="12.75" customHeight="1" x14ac:dyDescent="0.25">
      <c r="A202" s="2" t="s">
        <v>19</v>
      </c>
      <c r="B202" s="7" t="s">
        <v>255</v>
      </c>
      <c r="C202" s="7" t="s">
        <v>256</v>
      </c>
      <c r="D202" s="13" t="s">
        <v>26</v>
      </c>
      <c r="E202" s="13">
        <v>12</v>
      </c>
      <c r="F202" s="46">
        <v>900</v>
      </c>
      <c r="G202" s="6">
        <f>E202*F202</f>
        <v>10800</v>
      </c>
      <c r="H202" s="44">
        <v>46310</v>
      </c>
      <c r="I202" s="3" t="s">
        <v>10</v>
      </c>
      <c r="J202" s="23" t="s">
        <v>25</v>
      </c>
    </row>
    <row r="203" spans="1:10" ht="12.75" customHeight="1" x14ac:dyDescent="0.25">
      <c r="A203" s="7" t="s">
        <v>19</v>
      </c>
      <c r="B203" s="7" t="s">
        <v>260</v>
      </c>
      <c r="C203" s="7" t="s">
        <v>125</v>
      </c>
      <c r="D203" s="13" t="s">
        <v>12</v>
      </c>
      <c r="E203" s="13">
        <v>120</v>
      </c>
      <c r="F203" s="46">
        <v>125</v>
      </c>
      <c r="G203" s="6">
        <f>E203*F203</f>
        <v>15000</v>
      </c>
      <c r="H203" s="44">
        <v>46310</v>
      </c>
      <c r="I203" s="3" t="s">
        <v>201</v>
      </c>
      <c r="J203" s="23" t="s">
        <v>25</v>
      </c>
    </row>
    <row r="204" spans="1:10" ht="12.75" customHeight="1" x14ac:dyDescent="0.25">
      <c r="A204" s="2" t="s">
        <v>19</v>
      </c>
      <c r="B204" s="2" t="s">
        <v>116</v>
      </c>
      <c r="C204" s="2" t="s">
        <v>20</v>
      </c>
      <c r="D204" s="13" t="s">
        <v>26</v>
      </c>
      <c r="E204" s="13">
        <v>12</v>
      </c>
      <c r="F204" s="46">
        <v>15000</v>
      </c>
      <c r="G204" s="6">
        <f>E204*F204</f>
        <v>180000</v>
      </c>
      <c r="H204" s="44">
        <v>46310</v>
      </c>
      <c r="I204" s="3" t="s">
        <v>10</v>
      </c>
      <c r="J204" s="3" t="s">
        <v>25</v>
      </c>
    </row>
    <row r="205" spans="1:10" ht="12.75" customHeight="1" x14ac:dyDescent="0.25">
      <c r="A205" s="7" t="s">
        <v>43</v>
      </c>
      <c r="B205" s="7" t="s">
        <v>46</v>
      </c>
      <c r="C205" s="7" t="s">
        <v>20</v>
      </c>
      <c r="D205" s="41" t="s">
        <v>27</v>
      </c>
      <c r="E205" s="41">
        <v>2000</v>
      </c>
      <c r="F205" s="43">
        <v>50</v>
      </c>
      <c r="G205" s="6">
        <f>E205*F205</f>
        <v>100000</v>
      </c>
      <c r="H205" s="44">
        <v>46310</v>
      </c>
      <c r="I205" s="3" t="s">
        <v>201</v>
      </c>
      <c r="J205" s="23" t="s">
        <v>25</v>
      </c>
    </row>
    <row r="206" spans="1:10" ht="12.75" customHeight="1" x14ac:dyDescent="0.25">
      <c r="A206" s="7" t="s">
        <v>43</v>
      </c>
      <c r="B206" s="7" t="s">
        <v>88</v>
      </c>
      <c r="C206" s="7" t="s">
        <v>20</v>
      </c>
      <c r="D206" s="41" t="s">
        <v>12</v>
      </c>
      <c r="E206" s="13" t="s">
        <v>205</v>
      </c>
      <c r="F206" s="18" t="s">
        <v>205</v>
      </c>
      <c r="G206" s="18">
        <v>5000</v>
      </c>
      <c r="H206" s="44">
        <v>46310</v>
      </c>
      <c r="I206" s="3" t="s">
        <v>10</v>
      </c>
      <c r="J206" s="23" t="s">
        <v>25</v>
      </c>
    </row>
    <row r="207" spans="1:10" ht="12.75" customHeight="1" x14ac:dyDescent="0.25">
      <c r="A207" s="7" t="s">
        <v>9</v>
      </c>
      <c r="B207" s="7" t="s">
        <v>186</v>
      </c>
      <c r="C207" s="7" t="s">
        <v>207</v>
      </c>
      <c r="D207" s="41" t="s">
        <v>12</v>
      </c>
      <c r="E207" s="13" t="s">
        <v>205</v>
      </c>
      <c r="F207" s="6" t="s">
        <v>205</v>
      </c>
      <c r="G207" s="6">
        <v>100000</v>
      </c>
      <c r="H207" s="50">
        <v>46310</v>
      </c>
      <c r="I207" s="3" t="s">
        <v>10</v>
      </c>
      <c r="J207" s="23" t="s">
        <v>25</v>
      </c>
    </row>
    <row r="208" spans="1:10" ht="12.75" customHeight="1" x14ac:dyDescent="0.25">
      <c r="A208" s="2" t="s">
        <v>19</v>
      </c>
      <c r="B208" s="2" t="s">
        <v>118</v>
      </c>
      <c r="C208" s="2" t="s">
        <v>20</v>
      </c>
      <c r="D208" s="13" t="s">
        <v>26</v>
      </c>
      <c r="E208" s="13">
        <v>12</v>
      </c>
      <c r="F208" s="46">
        <v>19000</v>
      </c>
      <c r="G208" s="6">
        <f>E208*F208</f>
        <v>228000</v>
      </c>
      <c r="H208" s="44">
        <v>46327</v>
      </c>
      <c r="I208" s="3" t="s">
        <v>10</v>
      </c>
      <c r="J208" s="3" t="s">
        <v>25</v>
      </c>
    </row>
    <row r="209" spans="1:10" ht="12.75" customHeight="1" x14ac:dyDescent="0.25">
      <c r="A209" s="2" t="s">
        <v>19</v>
      </c>
      <c r="B209" s="2" t="s">
        <v>110</v>
      </c>
      <c r="C209" s="2" t="s">
        <v>244</v>
      </c>
      <c r="D209" s="13" t="s">
        <v>26</v>
      </c>
      <c r="E209" s="13">
        <v>12</v>
      </c>
      <c r="F209" s="46">
        <v>8200</v>
      </c>
      <c r="G209" s="6">
        <f>E209*F209</f>
        <v>98400</v>
      </c>
      <c r="H209" s="44">
        <v>46327</v>
      </c>
      <c r="I209" s="3" t="s">
        <v>201</v>
      </c>
      <c r="J209" s="3" t="s">
        <v>25</v>
      </c>
    </row>
    <row r="210" spans="1:10" ht="12.75" customHeight="1" x14ac:dyDescent="0.25">
      <c r="A210" s="7" t="s">
        <v>43</v>
      </c>
      <c r="B210" s="7" t="s">
        <v>87</v>
      </c>
      <c r="C210" s="7" t="s">
        <v>83</v>
      </c>
      <c r="D210" s="41" t="s">
        <v>26</v>
      </c>
      <c r="E210" s="13">
        <v>12</v>
      </c>
      <c r="F210" s="43">
        <v>800</v>
      </c>
      <c r="G210" s="6">
        <f>E210*F210</f>
        <v>9600</v>
      </c>
      <c r="H210" s="44">
        <v>46327</v>
      </c>
      <c r="I210" s="3" t="s">
        <v>10</v>
      </c>
      <c r="J210" s="23" t="s">
        <v>25</v>
      </c>
    </row>
    <row r="211" spans="1:10" ht="12.75" customHeight="1" x14ac:dyDescent="0.25">
      <c r="A211" s="7" t="s">
        <v>9</v>
      </c>
      <c r="B211" s="7" t="s">
        <v>187</v>
      </c>
      <c r="C211" s="7" t="s">
        <v>207</v>
      </c>
      <c r="D211" s="41" t="s">
        <v>258</v>
      </c>
      <c r="E211" s="13" t="s">
        <v>205</v>
      </c>
      <c r="F211" s="6" t="s">
        <v>205</v>
      </c>
      <c r="G211" s="6">
        <v>300000</v>
      </c>
      <c r="H211" s="50">
        <v>46327</v>
      </c>
      <c r="I211" s="3" t="s">
        <v>10</v>
      </c>
      <c r="J211" s="23" t="s">
        <v>24</v>
      </c>
    </row>
    <row r="212" spans="1:10" ht="12.75" customHeight="1" x14ac:dyDescent="0.25">
      <c r="A212" s="2" t="s">
        <v>19</v>
      </c>
      <c r="B212" s="2" t="s">
        <v>115</v>
      </c>
      <c r="C212" s="2" t="s">
        <v>20</v>
      </c>
      <c r="D212" s="13" t="s">
        <v>26</v>
      </c>
      <c r="E212" s="13">
        <v>12</v>
      </c>
      <c r="F212" s="46">
        <v>4000</v>
      </c>
      <c r="G212" s="6">
        <f>E212*F212</f>
        <v>48000</v>
      </c>
      <c r="H212" s="44">
        <v>46341</v>
      </c>
      <c r="I212" s="3" t="s">
        <v>10</v>
      </c>
      <c r="J212" s="3" t="s">
        <v>25</v>
      </c>
    </row>
    <row r="213" spans="1:10" ht="12.75" customHeight="1" x14ac:dyDescent="0.25">
      <c r="A213" s="7" t="s">
        <v>43</v>
      </c>
      <c r="B213" s="7" t="s">
        <v>89</v>
      </c>
      <c r="C213" s="7" t="s">
        <v>225</v>
      </c>
      <c r="D213" s="41" t="s">
        <v>26</v>
      </c>
      <c r="E213" s="13">
        <v>12</v>
      </c>
      <c r="F213" s="46">
        <v>940</v>
      </c>
      <c r="G213" s="6">
        <f>E213*F213</f>
        <v>11280</v>
      </c>
      <c r="H213" s="50">
        <v>46341</v>
      </c>
      <c r="I213" s="3" t="s">
        <v>10</v>
      </c>
      <c r="J213" s="23" t="s">
        <v>25</v>
      </c>
    </row>
    <row r="214" spans="1:10" ht="12.75" customHeight="1" x14ac:dyDescent="0.25">
      <c r="A214" s="2" t="s">
        <v>19</v>
      </c>
      <c r="B214" s="2" t="s">
        <v>34</v>
      </c>
      <c r="C214" s="2" t="s">
        <v>20</v>
      </c>
      <c r="D214" s="13" t="s">
        <v>27</v>
      </c>
      <c r="E214" s="13">
        <v>1500</v>
      </c>
      <c r="F214" s="43">
        <v>65</v>
      </c>
      <c r="G214" s="6">
        <f>E214*F214</f>
        <v>97500</v>
      </c>
      <c r="H214" s="50">
        <v>46341</v>
      </c>
      <c r="I214" s="3" t="s">
        <v>201</v>
      </c>
      <c r="J214" s="3" t="s">
        <v>25</v>
      </c>
    </row>
    <row r="215" spans="1:10" ht="12.75" customHeight="1" x14ac:dyDescent="0.25">
      <c r="A215" s="2" t="s">
        <v>9</v>
      </c>
      <c r="B215" s="2" t="s">
        <v>188</v>
      </c>
      <c r="C215" s="2" t="s">
        <v>207</v>
      </c>
      <c r="D215" s="13" t="s">
        <v>12</v>
      </c>
      <c r="E215" s="13" t="s">
        <v>205</v>
      </c>
      <c r="F215" s="20" t="s">
        <v>205</v>
      </c>
      <c r="G215" s="6">
        <v>100000</v>
      </c>
      <c r="H215" s="50">
        <v>46357</v>
      </c>
      <c r="I215" s="3" t="s">
        <v>201</v>
      </c>
      <c r="J215" s="3" t="s">
        <v>24</v>
      </c>
    </row>
    <row r="216" spans="1:10" ht="12.75" customHeight="1" x14ac:dyDescent="0.25">
      <c r="A216" s="2" t="s">
        <v>9</v>
      </c>
      <c r="B216" s="2" t="s">
        <v>189</v>
      </c>
      <c r="C216" s="2" t="s">
        <v>207</v>
      </c>
      <c r="D216" s="13" t="s">
        <v>12</v>
      </c>
      <c r="E216" s="13" t="s">
        <v>205</v>
      </c>
      <c r="F216" s="20" t="s">
        <v>205</v>
      </c>
      <c r="G216" s="6">
        <v>530000</v>
      </c>
      <c r="H216" s="50">
        <v>46357</v>
      </c>
      <c r="I216" s="3" t="s">
        <v>201</v>
      </c>
      <c r="J216" s="3" t="s">
        <v>25</v>
      </c>
    </row>
    <row r="217" spans="1:10" ht="12.75" customHeight="1" x14ac:dyDescent="0.25">
      <c r="A217" s="7" t="s">
        <v>19</v>
      </c>
      <c r="B217" s="7" t="s">
        <v>126</v>
      </c>
      <c r="C217" s="7" t="s">
        <v>20</v>
      </c>
      <c r="D217" s="13" t="s">
        <v>26</v>
      </c>
      <c r="E217" s="13">
        <v>12</v>
      </c>
      <c r="F217" s="46">
        <v>3500</v>
      </c>
      <c r="G217" s="6" t="s">
        <v>127</v>
      </c>
      <c r="H217" s="50">
        <v>46357</v>
      </c>
      <c r="I217" s="3" t="s">
        <v>10</v>
      </c>
      <c r="J217" s="23" t="s">
        <v>25</v>
      </c>
    </row>
    <row r="218" spans="1:10" ht="12.75" customHeight="1" x14ac:dyDescent="0.25">
      <c r="A218" s="7" t="s">
        <v>43</v>
      </c>
      <c r="B218" s="7" t="s">
        <v>90</v>
      </c>
      <c r="C218" s="7" t="s">
        <v>20</v>
      </c>
      <c r="D218" s="41" t="s">
        <v>12</v>
      </c>
      <c r="E218" s="13" t="s">
        <v>205</v>
      </c>
      <c r="F218" s="18" t="s">
        <v>205</v>
      </c>
      <c r="G218" s="18">
        <v>100000</v>
      </c>
      <c r="H218" s="50">
        <v>46371</v>
      </c>
      <c r="I218" s="3" t="s">
        <v>201</v>
      </c>
      <c r="J218" s="23" t="s">
        <v>24</v>
      </c>
    </row>
    <row r="219" spans="1:10" ht="12.75" customHeight="1" x14ac:dyDescent="0.25">
      <c r="A219" s="7" t="s">
        <v>19</v>
      </c>
      <c r="B219" s="7" t="s">
        <v>91</v>
      </c>
      <c r="C219" s="7" t="s">
        <v>20</v>
      </c>
      <c r="D219" s="41" t="s">
        <v>26</v>
      </c>
      <c r="E219" s="13">
        <v>12</v>
      </c>
      <c r="F219" s="46">
        <v>54000</v>
      </c>
      <c r="G219" s="6">
        <f>E219*F219</f>
        <v>648000</v>
      </c>
      <c r="H219" s="50">
        <v>46371</v>
      </c>
      <c r="I219" s="3" t="s">
        <v>10</v>
      </c>
      <c r="J219" s="23" t="s">
        <v>25</v>
      </c>
    </row>
    <row r="220" spans="1:10" ht="12.75" customHeight="1" x14ac:dyDescent="0.25">
      <c r="A220" s="7" t="s">
        <v>43</v>
      </c>
      <c r="B220" s="7" t="s">
        <v>92</v>
      </c>
      <c r="C220" s="2" t="s">
        <v>20</v>
      </c>
      <c r="D220" s="41" t="s">
        <v>26</v>
      </c>
      <c r="E220" s="13">
        <v>12</v>
      </c>
      <c r="F220" s="46">
        <v>1415</v>
      </c>
      <c r="G220" s="6">
        <f>E220*F220</f>
        <v>16980</v>
      </c>
      <c r="H220" s="50">
        <v>46371</v>
      </c>
      <c r="I220" s="3" t="s">
        <v>10</v>
      </c>
      <c r="J220" s="23" t="s">
        <v>25</v>
      </c>
    </row>
    <row r="221" spans="1:10" ht="12.75" customHeight="1" x14ac:dyDescent="0.25">
      <c r="A221" s="2" t="s">
        <v>19</v>
      </c>
      <c r="B221" s="7" t="s">
        <v>259</v>
      </c>
      <c r="C221" s="2" t="s">
        <v>244</v>
      </c>
      <c r="D221" s="13" t="s">
        <v>12</v>
      </c>
      <c r="E221" s="13">
        <v>240</v>
      </c>
      <c r="F221" s="46">
        <v>125</v>
      </c>
      <c r="G221" s="6">
        <f>E221*F221</f>
        <v>30000</v>
      </c>
      <c r="H221" s="50">
        <v>46371</v>
      </c>
      <c r="I221" s="3" t="s">
        <v>201</v>
      </c>
      <c r="J221" s="3" t="s">
        <v>25</v>
      </c>
    </row>
    <row r="222" spans="1:10" ht="12.75" customHeight="1" x14ac:dyDescent="0.25">
      <c r="A222" s="2" t="s">
        <v>282</v>
      </c>
      <c r="B222" s="7" t="s">
        <v>286</v>
      </c>
      <c r="C222" s="2" t="s">
        <v>282</v>
      </c>
      <c r="D222" s="13" t="s">
        <v>12</v>
      </c>
      <c r="E222" s="13">
        <v>1</v>
      </c>
      <c r="F222" s="46">
        <v>60000</v>
      </c>
      <c r="G222" s="6">
        <v>60000</v>
      </c>
      <c r="H222" s="12" t="s">
        <v>287</v>
      </c>
      <c r="I222" s="3" t="s">
        <v>10</v>
      </c>
      <c r="J222" s="3" t="s">
        <v>24</v>
      </c>
    </row>
    <row r="223" spans="1:10" ht="12.75" customHeight="1" x14ac:dyDescent="0.25">
      <c r="A223" s="2" t="s">
        <v>282</v>
      </c>
      <c r="B223" s="7" t="s">
        <v>288</v>
      </c>
      <c r="C223" s="2" t="s">
        <v>282</v>
      </c>
      <c r="D223" s="13" t="s">
        <v>12</v>
      </c>
      <c r="E223" s="13">
        <v>1</v>
      </c>
      <c r="F223" s="46">
        <v>100000</v>
      </c>
      <c r="G223" s="6">
        <v>100000</v>
      </c>
      <c r="H223" s="12" t="s">
        <v>287</v>
      </c>
      <c r="I223" s="3" t="s">
        <v>10</v>
      </c>
      <c r="J223" s="3" t="s">
        <v>24</v>
      </c>
    </row>
    <row r="224" spans="1:10" ht="12.75" customHeight="1" x14ac:dyDescent="0.25">
      <c r="A224" s="2" t="s">
        <v>282</v>
      </c>
      <c r="B224" s="7" t="s">
        <v>289</v>
      </c>
      <c r="C224" s="2" t="s">
        <v>282</v>
      </c>
      <c r="D224" s="13" t="s">
        <v>12</v>
      </c>
      <c r="E224" s="13">
        <v>1</v>
      </c>
      <c r="F224" s="46">
        <v>500000</v>
      </c>
      <c r="G224" s="6">
        <v>500000</v>
      </c>
      <c r="H224" s="12" t="s">
        <v>287</v>
      </c>
      <c r="I224" s="3" t="s">
        <v>10</v>
      </c>
      <c r="J224" s="3" t="s">
        <v>24</v>
      </c>
    </row>
    <row r="225" spans="1:10" ht="12.75" customHeight="1" x14ac:dyDescent="0.25">
      <c r="A225" s="2" t="s">
        <v>282</v>
      </c>
      <c r="B225" s="7" t="s">
        <v>290</v>
      </c>
      <c r="C225" s="2" t="s">
        <v>282</v>
      </c>
      <c r="D225" s="13" t="s">
        <v>12</v>
      </c>
      <c r="E225" s="13">
        <v>1</v>
      </c>
      <c r="F225" s="46">
        <v>20000</v>
      </c>
      <c r="G225" s="6">
        <v>20000</v>
      </c>
      <c r="H225" s="12" t="s">
        <v>287</v>
      </c>
      <c r="I225" s="3" t="s">
        <v>10</v>
      </c>
      <c r="J225" s="3" t="s">
        <v>24</v>
      </c>
    </row>
    <row r="226" spans="1:10" ht="12.75" customHeight="1" x14ac:dyDescent="0.25">
      <c r="A226" s="2" t="s">
        <v>282</v>
      </c>
      <c r="B226" s="7" t="s">
        <v>291</v>
      </c>
      <c r="C226" s="2" t="s">
        <v>282</v>
      </c>
      <c r="D226" s="13" t="s">
        <v>12</v>
      </c>
      <c r="E226" s="13">
        <v>1</v>
      </c>
      <c r="F226" s="46">
        <v>2910000</v>
      </c>
      <c r="G226" s="6">
        <v>2910000</v>
      </c>
      <c r="H226" s="12" t="s">
        <v>287</v>
      </c>
      <c r="I226" s="3" t="s">
        <v>10</v>
      </c>
      <c r="J226" s="3" t="s">
        <v>24</v>
      </c>
    </row>
    <row r="227" spans="1:10" ht="12.75" customHeight="1" x14ac:dyDescent="0.25">
      <c r="A227" s="2" t="s">
        <v>282</v>
      </c>
      <c r="B227" s="7" t="s">
        <v>292</v>
      </c>
      <c r="C227" s="2" t="s">
        <v>282</v>
      </c>
      <c r="D227" s="13" t="s">
        <v>12</v>
      </c>
      <c r="E227" s="13">
        <v>1</v>
      </c>
      <c r="F227" s="46">
        <v>396000</v>
      </c>
      <c r="G227" s="6">
        <v>396000</v>
      </c>
      <c r="H227" s="12" t="s">
        <v>287</v>
      </c>
      <c r="I227" s="3" t="s">
        <v>10</v>
      </c>
      <c r="J227" s="3" t="s">
        <v>24</v>
      </c>
    </row>
    <row r="228" spans="1:10" ht="12.75" customHeight="1" x14ac:dyDescent="0.25">
      <c r="A228" s="2" t="s">
        <v>282</v>
      </c>
      <c r="B228" s="7" t="s">
        <v>293</v>
      </c>
      <c r="C228" s="2" t="s">
        <v>282</v>
      </c>
      <c r="D228" s="13" t="s">
        <v>12</v>
      </c>
      <c r="E228" s="13">
        <v>1</v>
      </c>
      <c r="F228" s="46">
        <v>247500</v>
      </c>
      <c r="G228" s="6">
        <v>247500</v>
      </c>
      <c r="H228" s="12" t="s">
        <v>287</v>
      </c>
      <c r="I228" s="3" t="s">
        <v>10</v>
      </c>
      <c r="J228" s="3" t="s">
        <v>24</v>
      </c>
    </row>
    <row r="229" spans="1:10" ht="12.75" customHeight="1" x14ac:dyDescent="0.25">
      <c r="A229" s="2" t="s">
        <v>282</v>
      </c>
      <c r="B229" s="7" t="s">
        <v>294</v>
      </c>
      <c r="C229" s="2" t="s">
        <v>282</v>
      </c>
      <c r="D229" s="13" t="s">
        <v>12</v>
      </c>
      <c r="E229" s="13">
        <v>1</v>
      </c>
      <c r="F229" s="46">
        <v>6055719.2199999997</v>
      </c>
      <c r="G229" s="6">
        <v>6055719.2199999997</v>
      </c>
      <c r="H229" s="12" t="s">
        <v>287</v>
      </c>
      <c r="I229" s="3" t="s">
        <v>10</v>
      </c>
      <c r="J229" s="3" t="s">
        <v>24</v>
      </c>
    </row>
    <row r="230" spans="1:10" ht="12.75" customHeight="1" x14ac:dyDescent="0.25">
      <c r="A230" s="2" t="s">
        <v>282</v>
      </c>
      <c r="B230" s="7" t="s">
        <v>304</v>
      </c>
      <c r="C230" s="2" t="s">
        <v>282</v>
      </c>
      <c r="D230" s="13" t="s">
        <v>12</v>
      </c>
      <c r="E230" s="13">
        <v>1</v>
      </c>
      <c r="F230" s="46">
        <v>600000</v>
      </c>
      <c r="G230" s="6">
        <v>600000</v>
      </c>
      <c r="H230" s="12" t="s">
        <v>287</v>
      </c>
      <c r="I230" s="3" t="s">
        <v>10</v>
      </c>
      <c r="J230" s="3" t="s">
        <v>24</v>
      </c>
    </row>
    <row r="231" spans="1:10" ht="12.75" customHeight="1" x14ac:dyDescent="0.25">
      <c r="A231" s="2" t="s">
        <v>282</v>
      </c>
      <c r="B231" s="7" t="s">
        <v>295</v>
      </c>
      <c r="C231" s="2" t="s">
        <v>282</v>
      </c>
      <c r="D231" s="13" t="s">
        <v>12</v>
      </c>
      <c r="E231" s="13">
        <v>1</v>
      </c>
      <c r="F231" s="46">
        <v>1205000</v>
      </c>
      <c r="G231" s="6">
        <v>1205000</v>
      </c>
      <c r="H231" s="12" t="s">
        <v>287</v>
      </c>
      <c r="I231" s="3" t="s">
        <v>10</v>
      </c>
      <c r="J231" s="3" t="s">
        <v>24</v>
      </c>
    </row>
    <row r="232" spans="1:10" ht="12.75" customHeight="1" x14ac:dyDescent="0.25">
      <c r="A232" s="2" t="s">
        <v>282</v>
      </c>
      <c r="B232" s="7" t="s">
        <v>296</v>
      </c>
      <c r="C232" s="2" t="s">
        <v>282</v>
      </c>
      <c r="D232" s="13" t="s">
        <v>12</v>
      </c>
      <c r="E232" s="13">
        <v>1</v>
      </c>
      <c r="F232" s="46">
        <v>1150349.29</v>
      </c>
      <c r="G232" s="6">
        <v>1150349.29</v>
      </c>
      <c r="H232" s="12" t="s">
        <v>287</v>
      </c>
      <c r="I232" s="3" t="s">
        <v>10</v>
      </c>
      <c r="J232" s="3" t="s">
        <v>24</v>
      </c>
    </row>
    <row r="233" spans="1:10" ht="12.75" customHeight="1" x14ac:dyDescent="0.25">
      <c r="A233" s="2" t="s">
        <v>282</v>
      </c>
      <c r="B233" s="7" t="s">
        <v>297</v>
      </c>
      <c r="C233" s="2" t="s">
        <v>282</v>
      </c>
      <c r="D233" s="13" t="s">
        <v>12</v>
      </c>
      <c r="E233" s="13">
        <v>1</v>
      </c>
      <c r="F233" s="46">
        <v>495000</v>
      </c>
      <c r="G233" s="6">
        <v>495000</v>
      </c>
      <c r="H233" s="12" t="s">
        <v>287</v>
      </c>
      <c r="I233" s="3" t="s">
        <v>10</v>
      </c>
      <c r="J233" s="3" t="s">
        <v>24</v>
      </c>
    </row>
    <row r="234" spans="1:10" ht="12.75" customHeight="1" x14ac:dyDescent="0.25">
      <c r="A234" s="2" t="s">
        <v>282</v>
      </c>
      <c r="B234" s="7" t="s">
        <v>298</v>
      </c>
      <c r="C234" s="2" t="s">
        <v>282</v>
      </c>
      <c r="D234" s="13" t="s">
        <v>12</v>
      </c>
      <c r="E234" s="13">
        <v>1</v>
      </c>
      <c r="F234" s="46">
        <v>487000</v>
      </c>
      <c r="G234" s="6">
        <v>487000</v>
      </c>
      <c r="H234" s="12" t="s">
        <v>287</v>
      </c>
      <c r="I234" s="3" t="s">
        <v>10</v>
      </c>
      <c r="J234" s="3" t="s">
        <v>24</v>
      </c>
    </row>
    <row r="235" spans="1:10" ht="12.75" customHeight="1" x14ac:dyDescent="0.25">
      <c r="A235" s="2" t="s">
        <v>282</v>
      </c>
      <c r="B235" s="7" t="s">
        <v>299</v>
      </c>
      <c r="C235" s="2" t="s">
        <v>282</v>
      </c>
      <c r="D235" s="13" t="s">
        <v>12</v>
      </c>
      <c r="E235" s="13">
        <v>1</v>
      </c>
      <c r="F235" s="46">
        <v>1347097.67</v>
      </c>
      <c r="G235" s="6">
        <v>1347097.67</v>
      </c>
      <c r="H235" s="12" t="s">
        <v>287</v>
      </c>
      <c r="I235" s="3" t="s">
        <v>10</v>
      </c>
      <c r="J235" s="3" t="s">
        <v>24</v>
      </c>
    </row>
    <row r="236" spans="1:10" ht="12.75" customHeight="1" x14ac:dyDescent="0.25">
      <c r="A236" s="2" t="s">
        <v>282</v>
      </c>
      <c r="B236" s="7" t="s">
        <v>300</v>
      </c>
      <c r="C236" s="2" t="s">
        <v>282</v>
      </c>
      <c r="D236" s="13" t="s">
        <v>12</v>
      </c>
      <c r="E236" s="13">
        <v>1</v>
      </c>
      <c r="F236" s="51">
        <v>5003411.71</v>
      </c>
      <c r="G236" s="6">
        <v>5003411.71</v>
      </c>
      <c r="H236" s="12" t="s">
        <v>287</v>
      </c>
      <c r="I236" s="3" t="s">
        <v>10</v>
      </c>
      <c r="J236" s="3" t="s">
        <v>24</v>
      </c>
    </row>
    <row r="237" spans="1:10" ht="12.75" customHeight="1" x14ac:dyDescent="0.25">
      <c r="A237" s="2" t="s">
        <v>282</v>
      </c>
      <c r="B237" s="7" t="s">
        <v>301</v>
      </c>
      <c r="C237" s="2" t="s">
        <v>282</v>
      </c>
      <c r="D237" s="13" t="s">
        <v>12</v>
      </c>
      <c r="E237" s="13">
        <v>1</v>
      </c>
      <c r="F237" s="46">
        <v>1187229.71</v>
      </c>
      <c r="G237" s="6">
        <v>1187229.71</v>
      </c>
      <c r="H237" s="12" t="s">
        <v>287</v>
      </c>
      <c r="I237" s="3" t="s">
        <v>10</v>
      </c>
      <c r="J237" s="3" t="s">
        <v>24</v>
      </c>
    </row>
    <row r="238" spans="1:10" ht="12.75" customHeight="1" x14ac:dyDescent="0.25">
      <c r="A238" s="2" t="s">
        <v>282</v>
      </c>
      <c r="B238" s="7" t="s">
        <v>302</v>
      </c>
      <c r="C238" s="2" t="s">
        <v>282</v>
      </c>
      <c r="D238" s="13" t="s">
        <v>12</v>
      </c>
      <c r="E238" s="13">
        <v>1</v>
      </c>
      <c r="F238" s="46">
        <v>1944449.85</v>
      </c>
      <c r="G238" s="6">
        <v>1944449.85</v>
      </c>
      <c r="H238" s="12" t="s">
        <v>287</v>
      </c>
      <c r="I238" s="3" t="s">
        <v>10</v>
      </c>
      <c r="J238" s="3" t="s">
        <v>24</v>
      </c>
    </row>
    <row r="239" spans="1:10" ht="12.75" customHeight="1" x14ac:dyDescent="0.25">
      <c r="A239" s="2" t="s">
        <v>282</v>
      </c>
      <c r="B239" s="7" t="s">
        <v>303</v>
      </c>
      <c r="C239" s="2" t="s">
        <v>282</v>
      </c>
      <c r="D239" s="13" t="s">
        <v>12</v>
      </c>
      <c r="E239" s="13">
        <v>1</v>
      </c>
      <c r="F239" s="46">
        <v>3000000</v>
      </c>
      <c r="G239" s="6">
        <v>3000000</v>
      </c>
      <c r="H239" s="12" t="s">
        <v>287</v>
      </c>
      <c r="I239" s="3" t="s">
        <v>10</v>
      </c>
      <c r="J239" s="3" t="s">
        <v>24</v>
      </c>
    </row>
    <row r="240" spans="1:10" ht="12.75" customHeight="1" x14ac:dyDescent="0.25">
      <c r="A240" s="2" t="s">
        <v>282</v>
      </c>
      <c r="B240" s="7" t="s">
        <v>305</v>
      </c>
      <c r="C240" s="2" t="s">
        <v>282</v>
      </c>
      <c r="D240" s="13" t="s">
        <v>12</v>
      </c>
      <c r="E240" s="13">
        <v>1</v>
      </c>
      <c r="F240" s="46">
        <v>300000</v>
      </c>
      <c r="G240" s="6">
        <v>300000</v>
      </c>
      <c r="H240" s="12" t="s">
        <v>287</v>
      </c>
      <c r="I240" s="3" t="s">
        <v>10</v>
      </c>
      <c r="J240" s="3" t="s">
        <v>24</v>
      </c>
    </row>
    <row r="241" spans="1:11" x14ac:dyDescent="0.25">
      <c r="A241" s="27"/>
      <c r="B241" s="28"/>
      <c r="C241" s="27"/>
      <c r="D241" s="27"/>
      <c r="E241" s="27"/>
      <c r="F241" s="29"/>
      <c r="G241" s="30"/>
      <c r="H241" s="31"/>
      <c r="I241" s="27"/>
      <c r="J241" s="27"/>
    </row>
    <row r="242" spans="1:11" x14ac:dyDescent="0.25">
      <c r="A242" s="27"/>
      <c r="B242" s="28"/>
      <c r="C242" s="27"/>
      <c r="D242" s="27"/>
      <c r="E242" s="27"/>
      <c r="F242" s="29"/>
      <c r="G242" s="30"/>
      <c r="H242" s="31"/>
      <c r="I242" s="27"/>
      <c r="J242" s="27"/>
    </row>
    <row r="243" spans="1:11" x14ac:dyDescent="0.25">
      <c r="A243" s="27"/>
      <c r="B243" s="28"/>
      <c r="C243" s="27"/>
      <c r="D243" s="27"/>
      <c r="E243" s="27"/>
      <c r="F243" s="29"/>
      <c r="G243" s="30"/>
      <c r="H243" s="31"/>
      <c r="I243" s="27"/>
      <c r="J243" s="27"/>
    </row>
    <row r="244" spans="1:11" x14ac:dyDescent="0.25">
      <c r="A244" s="27"/>
      <c r="B244" s="28"/>
      <c r="C244" s="27"/>
      <c r="D244" s="27"/>
      <c r="E244" s="27"/>
      <c r="F244" s="29"/>
      <c r="G244" s="30"/>
      <c r="H244" s="31"/>
      <c r="I244" s="27"/>
      <c r="J244" s="27"/>
    </row>
    <row r="245" spans="1:11" x14ac:dyDescent="0.25">
      <c r="B245" s="1"/>
      <c r="C245" s="1"/>
      <c r="D245" s="1"/>
      <c r="E245" s="1"/>
      <c r="F245" s="24"/>
      <c r="G245" s="19"/>
      <c r="I245" s="1"/>
      <c r="J245" s="1"/>
    </row>
    <row r="246" spans="1:11" x14ac:dyDescent="0.25">
      <c r="B246" s="1"/>
      <c r="C246" s="1"/>
      <c r="D246" s="1"/>
      <c r="E246" s="1"/>
      <c r="F246" s="24"/>
      <c r="G246" s="19"/>
      <c r="I246" s="1"/>
      <c r="J246" s="1"/>
    </row>
    <row r="247" spans="1:11" x14ac:dyDescent="0.25">
      <c r="A247"/>
      <c r="F247"/>
      <c r="G247"/>
      <c r="H247"/>
      <c r="K247" s="5"/>
    </row>
    <row r="248" spans="1:11" x14ac:dyDescent="0.25">
      <c r="A248"/>
      <c r="F248"/>
      <c r="G248"/>
      <c r="H248"/>
      <c r="K248" s="5"/>
    </row>
    <row r="249" spans="1:11" x14ac:dyDescent="0.25">
      <c r="A249"/>
      <c r="F249"/>
      <c r="G249"/>
      <c r="H249"/>
      <c r="K249" s="5"/>
    </row>
    <row r="250" spans="1:11" x14ac:dyDescent="0.25">
      <c r="F250" s="25"/>
    </row>
    <row r="251" spans="1:11" x14ac:dyDescent="0.25">
      <c r="F251" s="25"/>
    </row>
    <row r="252" spans="1:11" x14ac:dyDescent="0.25">
      <c r="F252" s="25"/>
    </row>
  </sheetData>
  <mergeCells count="1">
    <mergeCell ref="A1:J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5757c-a34f-4682-aba1-6b8a1e936109">
      <Terms xmlns="http://schemas.microsoft.com/office/infopath/2007/PartnerControls"/>
    </lcf76f155ced4ddcb4097134ff3c332f>
    <TaxCatchAll xmlns="ff5be268-706f-4c28-ab3b-84e3344dd248" xsi:nil="true"/>
    <J_x00da_LIOC_x00c9_SARFUCILINIPAUSE xmlns="6895757c-a34f-4682-aba1-6b8a1e936109">
      <Url xsi:nil="true"/>
      <Description xsi:nil="true"/>
    </J_x00da_LIOC_x00c9_SARFUCILINIPAUS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17" ma:contentTypeDescription="Crie um novo documento." ma:contentTypeScope="" ma:versionID="0d0a645107927a9030e3b1c277ba6ad5">
  <xsd:schema xmlns:xsd="http://www.w3.org/2001/XMLSchema" xmlns:xs="http://www.w3.org/2001/XMLSchema" xmlns:p="http://schemas.microsoft.com/office/2006/metadata/properties" xmlns:ns2="6895757c-a34f-4682-aba1-6b8a1e936109" xmlns:ns3="ff5be268-706f-4c28-ab3b-84e3344dd248" targetNamespace="http://schemas.microsoft.com/office/2006/metadata/properties" ma:root="true" ma:fieldsID="e57c8d7cb914d1cca4e385ccdcc5212f" ns2:_="" ns3:_="">
    <xsd:import namespace="6895757c-a34f-4682-aba1-6b8a1e936109"/>
    <xsd:import namespace="ff5be268-706f-4c28-ab3b-84e3344dd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J_x00da_LIOC_x00c9_SARFUCILINIPAU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1a15f92-5b47-4215-87b2-1170ea39a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_x00da_LIOC_x00c9_SARFUCILINIPAUSE" ma:index="23" nillable="true" ma:displayName="JÚLIO CÉSAR  FUCILINI PAUSE" ma:format="Hyperlink" ma:internalName="J_x00da_LIOC_x00c9_SARFUCILINIPAU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be268-706f-4c28-ab3b-84e3344dd2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208340-8ade-49de-ab85-72a4f53c27e2}" ma:internalName="TaxCatchAll" ma:showField="CatchAllData" ma:web="ff5be268-706f-4c28-ab3b-84e3344dd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D4DF7-E874-41BF-8836-8B315F3E827B}">
  <ds:schemaRefs>
    <ds:schemaRef ds:uri="ff5be268-706f-4c28-ab3b-84e3344dd248"/>
    <ds:schemaRef ds:uri="6895757c-a34f-4682-aba1-6b8a1e936109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A317B9-B177-4A82-A0DE-5052A06D7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ff5be268-706f-4c28-ab3b-84e3344dd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SMF-15_02</cp:lastModifiedBy>
  <cp:revision/>
  <cp:lastPrinted>2025-11-20T17:08:44Z</cp:lastPrinted>
  <dcterms:created xsi:type="dcterms:W3CDTF">2023-06-19T02:18:38Z</dcterms:created>
  <dcterms:modified xsi:type="dcterms:W3CDTF">2026-01-21T22:35:21Z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  <property fmtid="{D5CDD505-2E9C-101B-9397-08002B2CF9AE}" pid="4" name="MediaServiceImageTags">
    <vt:lpwstr/>
  </property>
</Properties>
</file>